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Z:\GECOR\1. Execução Orçamentária\1. Créditos Suplementares\2024\Arquivos de Apoio\"/>
    </mc:Choice>
  </mc:AlternateContent>
  <xr:revisionPtr revIDLastSave="0" documentId="13_ncr:1_{CB408C68-DE9D-44F4-8BCB-24F6B0EA67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IO GPO" sheetId="21" r:id="rId1"/>
    <sheet name="Planilha1" sheetId="23" state="hidden" r:id="rId2"/>
    <sheet name="Ident. Exerc." sheetId="22" state="hidden" r:id="rId3"/>
    <sheet name="NORMAS E MINUTA" sheetId="19" state="hidden" r:id="rId4"/>
    <sheet name="SIGEFES" sheetId="20" state="hidden" r:id="rId5"/>
    <sheet name="FONTE" sheetId="13" r:id="rId6"/>
    <sheet name="GND" sheetId="12" state="hidden" r:id="rId7"/>
    <sheet name="UO" sheetId="16" state="hidden" r:id="rId8"/>
  </sheets>
  <definedNames>
    <definedName name="_xlnm.Print_Area" localSheetId="0">'FORMULÁRIO GPO'!$B$2:$J$29</definedName>
    <definedName name="Fonte">FONTE!$A$1:$A$93</definedName>
    <definedName name="GND">GND!$A$2:$A$7</definedName>
    <definedName name="Print_Area" localSheetId="0">'FORMULÁRIO GPO'!$B$2:$J$25</definedName>
  </definedNames>
  <calcPr calcId="181029"/>
</workbook>
</file>

<file path=xl/calcChain.xml><?xml version="1.0" encoding="utf-8"?>
<calcChain xmlns="http://schemas.openxmlformats.org/spreadsheetml/2006/main">
  <c r="A304" i="13" l="1"/>
  <c r="E310" i="13"/>
  <c r="A310" i="13" s="1"/>
  <c r="E309" i="13"/>
  <c r="A309" i="13" s="1"/>
  <c r="E308" i="13"/>
  <c r="A308" i="13" s="1"/>
  <c r="E307" i="13"/>
  <c r="A307" i="13" s="1"/>
  <c r="E306" i="13"/>
  <c r="A306" i="13" s="1"/>
  <c r="E305" i="13"/>
  <c r="A305" i="13" s="1"/>
  <c r="E303" i="13"/>
  <c r="A303" i="13"/>
  <c r="E302" i="13"/>
  <c r="A302" i="13" s="1"/>
  <c r="E301" i="13"/>
  <c r="A301" i="13" s="1"/>
  <c r="E300" i="13"/>
  <c r="A300" i="13" s="1"/>
  <c r="E299" i="13"/>
  <c r="A299" i="13"/>
  <c r="E298" i="13"/>
  <c r="A298" i="13" s="1"/>
  <c r="E297" i="13"/>
  <c r="A297" i="13" s="1"/>
  <c r="E296" i="13"/>
  <c r="A296" i="13" s="1"/>
  <c r="E295" i="13"/>
  <c r="A295" i="13"/>
  <c r="E294" i="13"/>
  <c r="A294" i="13" s="1"/>
  <c r="E293" i="13"/>
  <c r="A293" i="13" s="1"/>
  <c r="E292" i="13"/>
  <c r="A292" i="13" s="1"/>
  <c r="E291" i="13"/>
  <c r="A291" i="13"/>
  <c r="E290" i="13"/>
  <c r="A290" i="13" s="1"/>
  <c r="E289" i="13"/>
  <c r="A289" i="13" s="1"/>
  <c r="E288" i="13"/>
  <c r="A288" i="13" s="1"/>
  <c r="E287" i="13"/>
  <c r="A287" i="13"/>
  <c r="E286" i="13"/>
  <c r="A286" i="13" s="1"/>
  <c r="E285" i="13"/>
  <c r="A285" i="13" s="1"/>
  <c r="E284" i="13"/>
  <c r="A284" i="13" s="1"/>
  <c r="E283" i="13"/>
  <c r="A283" i="13"/>
  <c r="E282" i="13"/>
  <c r="A282" i="13" s="1"/>
  <c r="E281" i="13"/>
  <c r="A281" i="13" s="1"/>
  <c r="E280" i="13"/>
  <c r="A280" i="13" s="1"/>
  <c r="E279" i="13"/>
  <c r="A279" i="13"/>
  <c r="E278" i="13"/>
  <c r="A278" i="13" s="1"/>
  <c r="E277" i="13"/>
  <c r="A277" i="13" s="1"/>
  <c r="E276" i="13"/>
  <c r="A276" i="13" s="1"/>
  <c r="E275" i="13"/>
  <c r="A275" i="13"/>
  <c r="E274" i="13"/>
  <c r="A274" i="13" s="1"/>
  <c r="E273" i="13"/>
  <c r="A273" i="13" s="1"/>
  <c r="E272" i="13"/>
  <c r="A272" i="13" s="1"/>
  <c r="E271" i="13"/>
  <c r="A271" i="13"/>
  <c r="E270" i="13"/>
  <c r="A270" i="13" s="1"/>
  <c r="E269" i="13"/>
  <c r="A269" i="13" s="1"/>
  <c r="E268" i="13"/>
  <c r="A268" i="13" s="1"/>
  <c r="E267" i="13"/>
  <c r="A267" i="13"/>
  <c r="E266" i="13"/>
  <c r="A266" i="13" s="1"/>
  <c r="E265" i="13"/>
  <c r="A265" i="13" s="1"/>
  <c r="E264" i="13"/>
  <c r="A264" i="13" s="1"/>
  <c r="E263" i="13"/>
  <c r="A263" i="13"/>
  <c r="E262" i="13"/>
  <c r="A262" i="13" s="1"/>
  <c r="E261" i="13"/>
  <c r="A261" i="13" s="1"/>
  <c r="E260" i="13"/>
  <c r="A260" i="13" s="1"/>
  <c r="E259" i="13"/>
  <c r="A259" i="13"/>
  <c r="E258" i="13"/>
  <c r="A258" i="13" s="1"/>
  <c r="E257" i="13"/>
  <c r="A257" i="13" s="1"/>
  <c r="E256" i="13"/>
  <c r="A256" i="13" s="1"/>
  <c r="E255" i="13"/>
  <c r="A255" i="13"/>
  <c r="E254" i="13"/>
  <c r="A254" i="13" s="1"/>
  <c r="E253" i="13"/>
  <c r="A253" i="13" s="1"/>
  <c r="E252" i="13"/>
  <c r="A252" i="13" s="1"/>
  <c r="E251" i="13"/>
  <c r="A251" i="13"/>
  <c r="E250" i="13"/>
  <c r="A250" i="13" s="1"/>
  <c r="E249" i="13"/>
  <c r="A249" i="13" s="1"/>
  <c r="E248" i="13"/>
  <c r="A248" i="13" s="1"/>
  <c r="E247" i="13"/>
  <c r="A247" i="13"/>
  <c r="E246" i="13"/>
  <c r="A246" i="13" s="1"/>
  <c r="E245" i="13"/>
  <c r="A245" i="13" s="1"/>
  <c r="E244" i="13"/>
  <c r="A244" i="13" s="1"/>
  <c r="E243" i="13"/>
  <c r="A243" i="13"/>
  <c r="E242" i="13"/>
  <c r="A242" i="13" s="1"/>
  <c r="E241" i="13"/>
  <c r="A241" i="13" s="1"/>
  <c r="E240" i="13"/>
  <c r="A240" i="13" s="1"/>
  <c r="E239" i="13"/>
  <c r="A239" i="13"/>
  <c r="E238" i="13"/>
  <c r="A238" i="13" s="1"/>
  <c r="E237" i="13"/>
  <c r="A237" i="13" s="1"/>
  <c r="E236" i="13"/>
  <c r="A236" i="13" s="1"/>
  <c r="E235" i="13"/>
  <c r="A235" i="13"/>
  <c r="E234" i="13"/>
  <c r="A234" i="13" s="1"/>
  <c r="E233" i="13"/>
  <c r="A233" i="13" s="1"/>
  <c r="E232" i="13"/>
  <c r="A232" i="13" s="1"/>
  <c r="E231" i="13"/>
  <c r="A231" i="13"/>
  <c r="E230" i="13"/>
  <c r="A230" i="13" s="1"/>
  <c r="E229" i="13"/>
  <c r="A229" i="13" s="1"/>
  <c r="E228" i="13"/>
  <c r="A228" i="13" s="1"/>
  <c r="E227" i="13"/>
  <c r="A227" i="13"/>
  <c r="E226" i="13"/>
  <c r="A226" i="13" s="1"/>
  <c r="E225" i="13"/>
  <c r="A225" i="13" s="1"/>
  <c r="E224" i="13"/>
  <c r="A224" i="13" s="1"/>
  <c r="E223" i="13"/>
  <c r="A223" i="13"/>
  <c r="E222" i="13"/>
  <c r="A222" i="13" s="1"/>
  <c r="E221" i="13"/>
  <c r="A221" i="13" s="1"/>
  <c r="E220" i="13"/>
  <c r="A220" i="13" s="1"/>
  <c r="E219" i="13"/>
  <c r="A219" i="13"/>
  <c r="E218" i="13"/>
  <c r="A218" i="13" s="1"/>
  <c r="E217" i="13"/>
  <c r="A217" i="13" s="1"/>
  <c r="E216" i="13"/>
  <c r="A216" i="13" s="1"/>
  <c r="E215" i="13"/>
  <c r="A215" i="13"/>
  <c r="E214" i="13"/>
  <c r="A214" i="13" s="1"/>
  <c r="E213" i="13"/>
  <c r="A213" i="13" s="1"/>
  <c r="E212" i="13"/>
  <c r="A212" i="13" s="1"/>
  <c r="E211" i="13"/>
  <c r="E210" i="13"/>
  <c r="A210" i="13" s="1"/>
  <c r="E209" i="13"/>
  <c r="A209" i="13"/>
  <c r="E208" i="13"/>
  <c r="A208" i="13" s="1"/>
  <c r="E207" i="13"/>
  <c r="A207" i="13" s="1"/>
  <c r="E206" i="13"/>
  <c r="A206" i="13" s="1"/>
  <c r="E205" i="13"/>
  <c r="A205" i="13"/>
  <c r="E204" i="13"/>
  <c r="A204" i="13" s="1"/>
  <c r="E203" i="13"/>
  <c r="A203" i="13" s="1"/>
  <c r="E202" i="13"/>
  <c r="A202" i="13" s="1"/>
  <c r="E201" i="13"/>
  <c r="A201" i="13"/>
  <c r="E200" i="13"/>
  <c r="A200" i="13" s="1"/>
  <c r="E199" i="13"/>
  <c r="A199" i="13" s="1"/>
  <c r="E198" i="13"/>
  <c r="A198" i="13" s="1"/>
  <c r="E197" i="13"/>
  <c r="A197" i="13"/>
  <c r="E196" i="13"/>
  <c r="A196" i="13" s="1"/>
  <c r="E195" i="13"/>
  <c r="A195" i="13" s="1"/>
  <c r="E194" i="13"/>
  <c r="A194" i="13" s="1"/>
  <c r="E193" i="13"/>
  <c r="A193" i="13"/>
  <c r="E192" i="13"/>
  <c r="A192" i="13" s="1"/>
  <c r="E191" i="13"/>
  <c r="A191" i="13" s="1"/>
  <c r="E190" i="13"/>
  <c r="A190" i="13" s="1"/>
  <c r="E189" i="13"/>
  <c r="A189" i="13"/>
  <c r="E188" i="13"/>
  <c r="A188" i="13" s="1"/>
  <c r="E187" i="13"/>
  <c r="A187" i="13" s="1"/>
  <c r="E186" i="13"/>
  <c r="A186" i="13" s="1"/>
  <c r="E185" i="13"/>
  <c r="A185" i="13"/>
  <c r="E184" i="13"/>
  <c r="A184" i="13" s="1"/>
  <c r="E183" i="13"/>
  <c r="A183" i="13" s="1"/>
  <c r="E182" i="13"/>
  <c r="A182" i="13" s="1"/>
  <c r="E181" i="13"/>
  <c r="A181" i="13"/>
  <c r="E180" i="13"/>
  <c r="A180" i="13" s="1"/>
  <c r="E179" i="13"/>
  <c r="A179" i="13" s="1"/>
  <c r="E178" i="13"/>
  <c r="A178" i="13" s="1"/>
  <c r="E177" i="13"/>
  <c r="A177" i="13"/>
  <c r="E176" i="13"/>
  <c r="A176" i="13" s="1"/>
  <c r="E175" i="13"/>
  <c r="A175" i="13" s="1"/>
  <c r="E174" i="13"/>
  <c r="A174" i="13" s="1"/>
  <c r="E173" i="13"/>
  <c r="A173" i="13"/>
  <c r="E172" i="13"/>
  <c r="A172" i="13" s="1"/>
  <c r="E171" i="13"/>
  <c r="A171" i="13" s="1"/>
  <c r="E170" i="13"/>
  <c r="A170" i="13" s="1"/>
  <c r="E169" i="13"/>
  <c r="A169" i="13"/>
  <c r="E168" i="13"/>
  <c r="A168" i="13" s="1"/>
  <c r="E167" i="13"/>
  <c r="A167" i="13" s="1"/>
  <c r="E166" i="13"/>
  <c r="A166" i="13" s="1"/>
  <c r="E165" i="13"/>
  <c r="A165" i="13"/>
  <c r="E164" i="13"/>
  <c r="A164" i="13" s="1"/>
  <c r="E163" i="13"/>
  <c r="A163" i="13" s="1"/>
  <c r="E162" i="13"/>
  <c r="A162" i="13" s="1"/>
  <c r="E161" i="13"/>
  <c r="A161" i="13"/>
  <c r="E160" i="13"/>
  <c r="A160" i="13" s="1"/>
  <c r="E159" i="13"/>
  <c r="A159" i="13" s="1"/>
  <c r="E158" i="13"/>
  <c r="A158" i="13" s="1"/>
  <c r="E157" i="13"/>
  <c r="A157" i="13"/>
  <c r="E156" i="13"/>
  <c r="A156" i="13" s="1"/>
  <c r="E155" i="13"/>
  <c r="A155" i="13" s="1"/>
  <c r="E154" i="13"/>
  <c r="A154" i="13" s="1"/>
  <c r="E153" i="13"/>
  <c r="A153" i="13"/>
  <c r="E152" i="13"/>
  <c r="A152" i="13" s="1"/>
  <c r="E151" i="13"/>
  <c r="A151" i="13" s="1"/>
  <c r="E150" i="13"/>
  <c r="A150" i="13" s="1"/>
  <c r="E149" i="13"/>
  <c r="A149" i="13"/>
  <c r="E148" i="13"/>
  <c r="A148" i="13" s="1"/>
  <c r="E147" i="13"/>
  <c r="A147" i="13" s="1"/>
  <c r="E146" i="13"/>
  <c r="A146" i="13" s="1"/>
  <c r="E145" i="13"/>
  <c r="A145" i="13"/>
  <c r="E144" i="13"/>
  <c r="A144" i="13" s="1"/>
  <c r="E143" i="13"/>
  <c r="A143" i="13" s="1"/>
  <c r="E142" i="13"/>
  <c r="A142" i="13" s="1"/>
  <c r="E141" i="13"/>
  <c r="A141" i="13"/>
  <c r="E140" i="13"/>
  <c r="A140" i="13" s="1"/>
  <c r="E139" i="13"/>
  <c r="A139" i="13" s="1"/>
  <c r="E138" i="13"/>
  <c r="A138" i="13" s="1"/>
  <c r="E137" i="13"/>
  <c r="A137" i="13"/>
  <c r="E136" i="13"/>
  <c r="A136" i="13" s="1"/>
  <c r="E135" i="13"/>
  <c r="A135" i="13" s="1"/>
  <c r="E134" i="13"/>
  <c r="A134" i="13" s="1"/>
  <c r="E133" i="13"/>
  <c r="A133" i="13"/>
  <c r="E132" i="13"/>
  <c r="A132" i="13" s="1"/>
  <c r="E131" i="13"/>
  <c r="A131" i="13" s="1"/>
  <c r="E130" i="13"/>
  <c r="A130" i="13" s="1"/>
  <c r="E129" i="13"/>
  <c r="A129" i="13"/>
  <c r="E128" i="13"/>
  <c r="A128" i="13" s="1"/>
  <c r="E127" i="13"/>
  <c r="A127" i="13" s="1"/>
  <c r="E126" i="13"/>
  <c r="A126" i="13" s="1"/>
  <c r="E125" i="13"/>
  <c r="A125" i="13"/>
  <c r="E124" i="13"/>
  <c r="A124" i="13" s="1"/>
  <c r="E123" i="13"/>
  <c r="A123" i="13" s="1"/>
  <c r="E122" i="13"/>
  <c r="A122" i="13" s="1"/>
  <c r="E121" i="13"/>
  <c r="A121" i="13"/>
  <c r="E120" i="13"/>
  <c r="A120" i="13" s="1"/>
  <c r="E119" i="13"/>
  <c r="A119" i="13" s="1"/>
  <c r="E118" i="13"/>
  <c r="A118" i="13" s="1"/>
  <c r="E117" i="13"/>
  <c r="A117" i="13"/>
  <c r="E116" i="13"/>
  <c r="A116" i="13" s="1"/>
  <c r="E115" i="13"/>
  <c r="A115" i="13" s="1"/>
  <c r="E114" i="13"/>
  <c r="A114" i="13" s="1"/>
  <c r="E113" i="13"/>
  <c r="A113" i="13"/>
  <c r="E112" i="13"/>
  <c r="A112" i="13" s="1"/>
  <c r="E111" i="13"/>
  <c r="A111" i="13" s="1"/>
  <c r="E110" i="13"/>
  <c r="A110" i="13" s="1"/>
  <c r="E109" i="13"/>
  <c r="A109" i="13"/>
  <c r="E108" i="13"/>
  <c r="A108" i="13" s="1"/>
  <c r="E107" i="13"/>
  <c r="A107" i="13" s="1"/>
  <c r="E106" i="13"/>
  <c r="A106" i="13" s="1"/>
  <c r="E105" i="13"/>
  <c r="A105" i="13"/>
  <c r="E104" i="13"/>
  <c r="A104" i="13" s="1"/>
  <c r="E103" i="13"/>
  <c r="A103" i="13" s="1"/>
  <c r="E102" i="13"/>
  <c r="A102" i="13" s="1"/>
  <c r="E101" i="13"/>
  <c r="A101" i="13"/>
  <c r="E100" i="13"/>
  <c r="A100" i="13" s="1"/>
  <c r="E99" i="13"/>
  <c r="A99" i="13" s="1"/>
  <c r="E98" i="13"/>
  <c r="A98" i="13" s="1"/>
  <c r="E97" i="13"/>
  <c r="A97" i="13"/>
  <c r="E96" i="13"/>
  <c r="A96" i="13" s="1"/>
  <c r="E95" i="13"/>
  <c r="A95" i="13" s="1"/>
  <c r="E94" i="13"/>
  <c r="A94" i="13" s="1"/>
  <c r="E93" i="13"/>
  <c r="A93" i="13"/>
  <c r="E92" i="13"/>
  <c r="A92" i="13" s="1"/>
  <c r="E91" i="13"/>
  <c r="A91" i="13" s="1"/>
  <c r="E90" i="13"/>
  <c r="A90" i="13" s="1"/>
  <c r="E89" i="13"/>
  <c r="A89" i="13"/>
  <c r="E88" i="13"/>
  <c r="A88" i="13" s="1"/>
  <c r="E87" i="13"/>
  <c r="A87" i="13" s="1"/>
  <c r="E86" i="13"/>
  <c r="A86" i="13" s="1"/>
  <c r="E85" i="13"/>
  <c r="A85" i="13"/>
  <c r="E84" i="13"/>
  <c r="A84" i="13" s="1"/>
  <c r="E83" i="13"/>
  <c r="A83" i="13" s="1"/>
  <c r="E82" i="13"/>
  <c r="A82" i="13" s="1"/>
  <c r="E81" i="13"/>
  <c r="A81" i="13"/>
  <c r="E80" i="13"/>
  <c r="A80" i="13" s="1"/>
  <c r="E79" i="13"/>
  <c r="A79" i="13" s="1"/>
  <c r="E78" i="13"/>
  <c r="A78" i="13" s="1"/>
  <c r="E77" i="13"/>
  <c r="A77" i="13"/>
  <c r="E76" i="13"/>
  <c r="A76" i="13" s="1"/>
  <c r="E75" i="13"/>
  <c r="A75" i="13" s="1"/>
  <c r="E74" i="13"/>
  <c r="A74" i="13" s="1"/>
  <c r="E73" i="13"/>
  <c r="A73" i="13"/>
  <c r="E72" i="13"/>
  <c r="A72" i="13" s="1"/>
  <c r="E71" i="13"/>
  <c r="A71" i="13" s="1"/>
  <c r="E70" i="13"/>
  <c r="A70" i="13" s="1"/>
  <c r="E69" i="13"/>
  <c r="A69" i="13"/>
  <c r="E68" i="13"/>
  <c r="A68" i="13" s="1"/>
  <c r="E67" i="13"/>
  <c r="A67" i="13" s="1"/>
  <c r="E66" i="13"/>
  <c r="A66" i="13" s="1"/>
  <c r="E65" i="13"/>
  <c r="A65" i="13"/>
  <c r="E64" i="13"/>
  <c r="A64" i="13" s="1"/>
  <c r="E63" i="13"/>
  <c r="A63" i="13" s="1"/>
  <c r="E62" i="13"/>
  <c r="A62" i="13" s="1"/>
  <c r="E61" i="13"/>
  <c r="A61" i="13"/>
  <c r="E60" i="13"/>
  <c r="A60" i="13" s="1"/>
  <c r="E59" i="13"/>
  <c r="A59" i="13" s="1"/>
  <c r="E58" i="13"/>
  <c r="A58" i="13" s="1"/>
  <c r="E57" i="13"/>
  <c r="A57" i="13"/>
  <c r="E56" i="13"/>
  <c r="A56" i="13" s="1"/>
  <c r="E55" i="13"/>
  <c r="A55" i="13" s="1"/>
  <c r="E54" i="13"/>
  <c r="A54" i="13" s="1"/>
  <c r="E53" i="13"/>
  <c r="A53" i="13"/>
  <c r="E52" i="13"/>
  <c r="A52" i="13" s="1"/>
  <c r="E51" i="13"/>
  <c r="A51" i="13" s="1"/>
  <c r="E50" i="13"/>
  <c r="A50" i="13" s="1"/>
  <c r="E49" i="13"/>
  <c r="A49" i="13"/>
  <c r="E48" i="13"/>
  <c r="A48" i="13" s="1"/>
  <c r="E47" i="13"/>
  <c r="A47" i="13" s="1"/>
  <c r="E46" i="13"/>
  <c r="A46" i="13" s="1"/>
  <c r="E45" i="13"/>
  <c r="A45" i="13"/>
  <c r="E44" i="13"/>
  <c r="A44" i="13" s="1"/>
  <c r="E43" i="13"/>
  <c r="A43" i="13" s="1"/>
  <c r="E42" i="13"/>
  <c r="A42" i="13" s="1"/>
  <c r="E41" i="13"/>
  <c r="A41" i="13"/>
  <c r="E40" i="13"/>
  <c r="A40" i="13" s="1"/>
  <c r="E39" i="13"/>
  <c r="A39" i="13" s="1"/>
  <c r="E38" i="13"/>
  <c r="A38" i="13" s="1"/>
  <c r="E37" i="13"/>
  <c r="A37" i="13"/>
  <c r="E36" i="13"/>
  <c r="A36" i="13" s="1"/>
  <c r="E35" i="13"/>
  <c r="A35" i="13" s="1"/>
  <c r="E34" i="13"/>
  <c r="A34" i="13" s="1"/>
  <c r="E33" i="13"/>
  <c r="A33" i="13"/>
  <c r="E32" i="13"/>
  <c r="A32" i="13" s="1"/>
  <c r="E31" i="13"/>
  <c r="A31" i="13" s="1"/>
  <c r="E30" i="13"/>
  <c r="A30" i="13" s="1"/>
  <c r="E29" i="13"/>
  <c r="A29" i="13"/>
  <c r="E28" i="13"/>
  <c r="A28" i="13" s="1"/>
  <c r="E27" i="13"/>
  <c r="A27" i="13" s="1"/>
  <c r="E26" i="13"/>
  <c r="A26" i="13" s="1"/>
  <c r="E25" i="13"/>
  <c r="A25" i="13"/>
  <c r="E24" i="13"/>
  <c r="A24" i="13" s="1"/>
  <c r="E23" i="13"/>
  <c r="A23" i="13" s="1"/>
  <c r="E22" i="13"/>
  <c r="A22" i="13" s="1"/>
  <c r="E21" i="13"/>
  <c r="A21" i="13"/>
  <c r="E20" i="13"/>
  <c r="A20" i="13" s="1"/>
  <c r="E19" i="13"/>
  <c r="A19" i="13" s="1"/>
  <c r="E18" i="13"/>
  <c r="A18" i="13" s="1"/>
  <c r="E17" i="13"/>
  <c r="A17" i="13"/>
  <c r="E16" i="13"/>
  <c r="A16" i="13" s="1"/>
  <c r="E15" i="13"/>
  <c r="A15" i="13" s="1"/>
  <c r="E14" i="13"/>
  <c r="A14" i="13" s="1"/>
  <c r="E13" i="13"/>
  <c r="A13" i="13"/>
  <c r="E12" i="13"/>
  <c r="A12" i="13" s="1"/>
  <c r="E11" i="13"/>
  <c r="A11" i="13" s="1"/>
  <c r="E10" i="13"/>
  <c r="A10" i="13" s="1"/>
  <c r="E9" i="13"/>
  <c r="A9" i="13"/>
  <c r="E8" i="13"/>
  <c r="A8" i="13" s="1"/>
  <c r="E7" i="13"/>
  <c r="A7" i="13" s="1"/>
  <c r="E6" i="13"/>
  <c r="A6" i="13" s="1"/>
  <c r="E5" i="13"/>
  <c r="A5" i="13"/>
  <c r="E4" i="13"/>
  <c r="A4" i="13" s="1"/>
  <c r="E3" i="13"/>
  <c r="A3" i="13" s="1"/>
  <c r="E2" i="13"/>
  <c r="A2" i="13" s="1"/>
  <c r="D115" i="16" l="1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D1" i="16"/>
  <c r="H17" i="21" l="1"/>
  <c r="H2" i="12" l="1"/>
  <c r="H3" i="12"/>
  <c r="H4" i="12"/>
  <c r="H5" i="12"/>
  <c r="H6" i="12"/>
  <c r="H7" i="12"/>
  <c r="H1" i="12"/>
</calcChain>
</file>

<file path=xl/sharedStrings.xml><?xml version="1.0" encoding="utf-8"?>
<sst xmlns="http://schemas.openxmlformats.org/spreadsheetml/2006/main" count="3182" uniqueCount="843">
  <si>
    <t>Antecipação de Cota</t>
  </si>
  <si>
    <t>FUNCOP</t>
  </si>
  <si>
    <t>GND</t>
  </si>
  <si>
    <t>ALEES</t>
  </si>
  <si>
    <t>FUNEPJ</t>
  </si>
  <si>
    <t>FERIDL</t>
  </si>
  <si>
    <t>FUNEMP</t>
  </si>
  <si>
    <t>FADEPES</t>
  </si>
  <si>
    <t>SCV</t>
  </si>
  <si>
    <t>SCM</t>
  </si>
  <si>
    <t>SECONT</t>
  </si>
  <si>
    <t>SECOM</t>
  </si>
  <si>
    <t>SEG</t>
  </si>
  <si>
    <t>FESAD</t>
  </si>
  <si>
    <t>PGE</t>
  </si>
  <si>
    <t>FUNCAD</t>
  </si>
  <si>
    <t>VICE</t>
  </si>
  <si>
    <t>SEFAZ</t>
  </si>
  <si>
    <t>BANESTES</t>
  </si>
  <si>
    <t>FUNSEFAZ</t>
  </si>
  <si>
    <t>SEP</t>
  </si>
  <si>
    <t>IJSN</t>
  </si>
  <si>
    <t>FUMDEVIT</t>
  </si>
  <si>
    <t>FEADM</t>
  </si>
  <si>
    <t>SEGER</t>
  </si>
  <si>
    <t>ESESP</t>
  </si>
  <si>
    <t>DIO</t>
  </si>
  <si>
    <t>PRODEST</t>
  </si>
  <si>
    <t>SEDES</t>
  </si>
  <si>
    <t>IPEM-ES</t>
  </si>
  <si>
    <t>ADERES</t>
  </si>
  <si>
    <t>BANDES</t>
  </si>
  <si>
    <t>SEAG</t>
  </si>
  <si>
    <t>IDAF</t>
  </si>
  <si>
    <t>INCAPER</t>
  </si>
  <si>
    <t>FEAC</t>
  </si>
  <si>
    <t>FUNSAF</t>
  </si>
  <si>
    <t>SECTI</t>
  </si>
  <si>
    <t>FAPES</t>
  </si>
  <si>
    <t>FUNCITEC</t>
  </si>
  <si>
    <t>FDI</t>
  </si>
  <si>
    <t>DER-ES</t>
  </si>
  <si>
    <t>CETURB-GV</t>
  </si>
  <si>
    <t>DETRAN</t>
  </si>
  <si>
    <t>FEP</t>
  </si>
  <si>
    <t>SEDURB</t>
  </si>
  <si>
    <t>CESAN</t>
  </si>
  <si>
    <t>FEHAB</t>
  </si>
  <si>
    <t>SETUR</t>
  </si>
  <si>
    <t>FUNTUR</t>
  </si>
  <si>
    <t>SESPORT</t>
  </si>
  <si>
    <t>PRÓ-ESPORTE</t>
  </si>
  <si>
    <t>SECULT</t>
  </si>
  <si>
    <t>APEES</t>
  </si>
  <si>
    <t>FUNCULTURA</t>
  </si>
  <si>
    <t>SEAMA</t>
  </si>
  <si>
    <t>IEMA</t>
  </si>
  <si>
    <t>AGERH</t>
  </si>
  <si>
    <t>FUNDEMA</t>
  </si>
  <si>
    <t>FUNDÁGUA</t>
  </si>
  <si>
    <t>SEDU</t>
  </si>
  <si>
    <t>FAMES</t>
  </si>
  <si>
    <t>FES</t>
  </si>
  <si>
    <t>SESP</t>
  </si>
  <si>
    <t>PCES</t>
  </si>
  <si>
    <t>PMES</t>
  </si>
  <si>
    <t>CBMES</t>
  </si>
  <si>
    <t>DSPM</t>
  </si>
  <si>
    <t>CEPDEC</t>
  </si>
  <si>
    <t>FUNREPOCI</t>
  </si>
  <si>
    <t>FUNREPOM</t>
  </si>
  <si>
    <t>FSPMES</t>
  </si>
  <si>
    <t>FUNREBOM</t>
  </si>
  <si>
    <t>SEJUS</t>
  </si>
  <si>
    <t>IASES</t>
  </si>
  <si>
    <t>FTP</t>
  </si>
  <si>
    <t>FEDC</t>
  </si>
  <si>
    <t>FEAS</t>
  </si>
  <si>
    <t>FIA</t>
  </si>
  <si>
    <t>FEPI</t>
  </si>
  <si>
    <t>IPAJM</t>
  </si>
  <si>
    <t>SETADES</t>
  </si>
  <si>
    <t>Desbloqueio de Cota</t>
  </si>
  <si>
    <t>Crédito Adicional</t>
  </si>
  <si>
    <t>Anulação de Recursos</t>
  </si>
  <si>
    <t>Superávit financeiro</t>
  </si>
  <si>
    <t>Excesso de Arrecadação</t>
  </si>
  <si>
    <t>Operação de Crédito</t>
  </si>
  <si>
    <t>1 - PESSOAL E ENCARGOS SOCIAIS</t>
  </si>
  <si>
    <t>2 - JUROS E ENCARGOS DA DÍVIDA</t>
  </si>
  <si>
    <t>4 - INVESTIMENTOS</t>
  </si>
  <si>
    <t>5 - INVERSÕES FINANCEIRAS</t>
  </si>
  <si>
    <t>6 - AMORTIZAÇÃO DA DÍVIDA</t>
  </si>
  <si>
    <t>101 - REC. ORD.</t>
  </si>
  <si>
    <t>102 - MDE</t>
  </si>
  <si>
    <t>104 - AÇÕES E SERV. SAÚDE</t>
  </si>
  <si>
    <t>107 - ROYALTIES, PE E FEP</t>
  </si>
  <si>
    <t>108 - CESSÃO ONEROSA PRÉ-SAL</t>
  </si>
  <si>
    <t>113 - FUNDEB 60%</t>
  </si>
  <si>
    <t>114 - FUNDEB 40%</t>
  </si>
  <si>
    <t>115 - ALIEN. BENS</t>
  </si>
  <si>
    <t>116 - DEPÓSITOS JUDICIAIS – LEI Nº 10.549, DE 1º JULHO DE 2016</t>
  </si>
  <si>
    <t>133 - CONV. UNIÃO</t>
  </si>
  <si>
    <t>134 - INC. SUS - UNIÃO</t>
  </si>
  <si>
    <t>139 - DOAÇÕES</t>
  </si>
  <si>
    <t>141 - CONV. ÓRGÃOS NÃO FEDERAIS</t>
  </si>
  <si>
    <t>142 - OP. DE CRED. INTERNAS</t>
  </si>
  <si>
    <t>143 - OP. DE CRED. EXTERNAS</t>
  </si>
  <si>
    <t>144 - TRANSF. A MUNICÍPIOS - CIDE</t>
  </si>
  <si>
    <t>146 - PDDE</t>
  </si>
  <si>
    <t>147 - PNAE</t>
  </si>
  <si>
    <t>148 - PNATE</t>
  </si>
  <si>
    <t>155 - CUSTEIO - SUS – FEDERAL</t>
  </si>
  <si>
    <t>157 - INC. SUAS - UNIÃO</t>
  </si>
  <si>
    <t>159 - TRANSF. FIN. A FUNDOS</t>
  </si>
  <si>
    <t>161 - FUNCOP</t>
  </si>
  <si>
    <t>163 - REC. LEI PELÉ</t>
  </si>
  <si>
    <t>165 - PRONATEC</t>
  </si>
  <si>
    <t>166 - PAR</t>
  </si>
  <si>
    <t>270 - REC. DA PREVIDÊNCIA</t>
  </si>
  <si>
    <t>271 - ARREC. ÓRGÃO</t>
  </si>
  <si>
    <t>272 - CONV. ÓRGÃOS FEDERAIS</t>
  </si>
  <si>
    <t>273 - CONV. ÓRGÃOS NÃO FEDERAIS</t>
  </si>
  <si>
    <t>274 - TRANSF. INST. PRIVADAS</t>
  </si>
  <si>
    <t>275 - OUTRAS TRANSF. DA UNIÃO</t>
  </si>
  <si>
    <t>280 - AUMENTO DO PATRIM. LÍQ. - EMPRESAS</t>
  </si>
  <si>
    <t>281 - REC. PRÓPRIOS</t>
  </si>
  <si>
    <t>282 - INVEST - OP. DE CRED. INTERNA</t>
  </si>
  <si>
    <t>283 - INVEST - OP. DE CRED. EXTERNA</t>
  </si>
  <si>
    <t>TOTAL</t>
  </si>
  <si>
    <t>VALOR (R$)</t>
  </si>
  <si>
    <t>3 - CUSTEIO</t>
  </si>
  <si>
    <t>1 - PESSOAL</t>
  </si>
  <si>
    <t>27101</t>
  </si>
  <si>
    <t>22101</t>
  </si>
  <si>
    <t>05101</t>
  </si>
  <si>
    <t>MPES</t>
  </si>
  <si>
    <t>03101</t>
  </si>
  <si>
    <t>TJEES</t>
  </si>
  <si>
    <t>28101</t>
  </si>
  <si>
    <t>31101</t>
  </si>
  <si>
    <t>32101</t>
  </si>
  <si>
    <t>35101</t>
  </si>
  <si>
    <t>SEMOBI</t>
  </si>
  <si>
    <t>36101</t>
  </si>
  <si>
    <t>37101</t>
  </si>
  <si>
    <t>39101</t>
  </si>
  <si>
    <t>40101</t>
  </si>
  <si>
    <t>41101</t>
  </si>
  <si>
    <t>42101</t>
  </si>
  <si>
    <t>45101</t>
  </si>
  <si>
    <t>10101</t>
  </si>
  <si>
    <t>46101</t>
  </si>
  <si>
    <t>47101</t>
  </si>
  <si>
    <t>70101</t>
  </si>
  <si>
    <t>SENT. JUDICIÁRIAS</t>
  </si>
  <si>
    <t>80101</t>
  </si>
  <si>
    <t>ENC-SEGER</t>
  </si>
  <si>
    <t>48101</t>
  </si>
  <si>
    <t>SEDH</t>
  </si>
  <si>
    <t>19101</t>
  </si>
  <si>
    <t>06101</t>
  </si>
  <si>
    <t>DPES</t>
  </si>
  <si>
    <t>16101</t>
  </si>
  <si>
    <t>01101</t>
  </si>
  <si>
    <t>02101</t>
  </si>
  <si>
    <t>TCEES</t>
  </si>
  <si>
    <t>80102</t>
  </si>
  <si>
    <t>ENC-SEFAZ</t>
  </si>
  <si>
    <t>45102</t>
  </si>
  <si>
    <t>40102</t>
  </si>
  <si>
    <t>10102</t>
  </si>
  <si>
    <t>10103</t>
  </si>
  <si>
    <t>45103</t>
  </si>
  <si>
    <t>45104</t>
  </si>
  <si>
    <t>10104</t>
  </si>
  <si>
    <t>80104</t>
  </si>
  <si>
    <t>ENC-SEP</t>
  </si>
  <si>
    <t>45105</t>
  </si>
  <si>
    <t>45106</t>
  </si>
  <si>
    <t>10109</t>
  </si>
  <si>
    <t>42201</t>
  </si>
  <si>
    <t>48201</t>
  </si>
  <si>
    <t>10201</t>
  </si>
  <si>
    <t>RTV-ES</t>
  </si>
  <si>
    <t>60201</t>
  </si>
  <si>
    <t>41201</t>
  </si>
  <si>
    <t>35201</t>
  </si>
  <si>
    <t>31201</t>
  </si>
  <si>
    <t>28201</t>
  </si>
  <si>
    <t>27201</t>
  </si>
  <si>
    <t>41202</t>
  </si>
  <si>
    <t>36202</t>
  </si>
  <si>
    <t>45202</t>
  </si>
  <si>
    <t>32202</t>
  </si>
  <si>
    <t>46202</t>
  </si>
  <si>
    <t>PROCON</t>
  </si>
  <si>
    <t>31202</t>
  </si>
  <si>
    <t>22202</t>
  </si>
  <si>
    <t>JUCEES</t>
  </si>
  <si>
    <t>28202</t>
  </si>
  <si>
    <t>35203</t>
  </si>
  <si>
    <t>31203</t>
  </si>
  <si>
    <t>CEASA</t>
  </si>
  <si>
    <t>28203</t>
  </si>
  <si>
    <t>22204</t>
  </si>
  <si>
    <t>ARSP</t>
  </si>
  <si>
    <t>ES GÁS</t>
  </si>
  <si>
    <t>60210</t>
  </si>
  <si>
    <t>FUNDO FINANCEIRO</t>
  </si>
  <si>
    <t>60211</t>
  </si>
  <si>
    <t>FUNDO PREVIDENCIÁRIO</t>
  </si>
  <si>
    <t>06901</t>
  </si>
  <si>
    <t>22901</t>
  </si>
  <si>
    <t>27901</t>
  </si>
  <si>
    <t>36901</t>
  </si>
  <si>
    <t>37901</t>
  </si>
  <si>
    <t>40901</t>
  </si>
  <si>
    <t>41901</t>
  </si>
  <si>
    <t>44901</t>
  </si>
  <si>
    <t>45901</t>
  </si>
  <si>
    <t>46901</t>
  </si>
  <si>
    <t>47901</t>
  </si>
  <si>
    <t>39901</t>
  </si>
  <si>
    <t>03901</t>
  </si>
  <si>
    <t>05901</t>
  </si>
  <si>
    <t>16901</t>
  </si>
  <si>
    <t>35901</t>
  </si>
  <si>
    <t>31901</t>
  </si>
  <si>
    <t>48901</t>
  </si>
  <si>
    <t>42901</t>
  </si>
  <si>
    <t>FUNPAES</t>
  </si>
  <si>
    <t>45902</t>
  </si>
  <si>
    <t>05902</t>
  </si>
  <si>
    <t>41902</t>
  </si>
  <si>
    <t>30902</t>
  </si>
  <si>
    <t>FUNDESUL</t>
  </si>
  <si>
    <t>48902</t>
  </si>
  <si>
    <t>27902</t>
  </si>
  <si>
    <t>22902</t>
  </si>
  <si>
    <t>FUNSES</t>
  </si>
  <si>
    <t>31902</t>
  </si>
  <si>
    <t>46903</t>
  </si>
  <si>
    <t>FUNPEN</t>
  </si>
  <si>
    <t>35903</t>
  </si>
  <si>
    <t>FEFIN</t>
  </si>
  <si>
    <t>45903</t>
  </si>
  <si>
    <t>48903</t>
  </si>
  <si>
    <t>31903</t>
  </si>
  <si>
    <t>FUNDO RURAL SUSTENTÁVEL</t>
  </si>
  <si>
    <t>46904</t>
  </si>
  <si>
    <t>45904</t>
  </si>
  <si>
    <t>31904</t>
  </si>
  <si>
    <t>FEACME</t>
  </si>
  <si>
    <t>47904</t>
  </si>
  <si>
    <t>10904</t>
  </si>
  <si>
    <t>FECC</t>
  </si>
  <si>
    <t>45905</t>
  </si>
  <si>
    <t>FUNPDEC</t>
  </si>
  <si>
    <t>47906</t>
  </si>
  <si>
    <t>FET</t>
  </si>
  <si>
    <t>45906</t>
  </si>
  <si>
    <t>FESP</t>
  </si>
  <si>
    <t xml:space="preserve"> - </t>
  </si>
  <si>
    <t>SC</t>
  </si>
  <si>
    <t>LC</t>
  </si>
  <si>
    <t>NP</t>
  </si>
  <si>
    <t>Excel</t>
  </si>
  <si>
    <t>Word</t>
  </si>
  <si>
    <t>N/A</t>
  </si>
  <si>
    <t>Minuta</t>
  </si>
  <si>
    <t>PES</t>
  </si>
  <si>
    <t>JUR</t>
  </si>
  <si>
    <t>ODC</t>
  </si>
  <si>
    <t>INV</t>
  </si>
  <si>
    <t>IFI</t>
  </si>
  <si>
    <t>AMT</t>
  </si>
  <si>
    <t>RES</t>
  </si>
  <si>
    <t>131 - SALÁRIO EDUCAÇÃO</t>
  </si>
  <si>
    <t>301 - SUP. FIN. - REC. ORD.</t>
  </si>
  <si>
    <t>302 - SUP. FIN. - MDE</t>
  </si>
  <si>
    <t>304 - SUP. FIN. - AÇÕES E SERV. SAÚDE</t>
  </si>
  <si>
    <t>307 - SUP. FIN. - ROYALTIES, PE E FEP</t>
  </si>
  <si>
    <t>308 - SUP. FIN. - CESSÃO ONEROSA PRÉ-SAL</t>
  </si>
  <si>
    <t>312 - SUP. FIN. - REVERSÃO SF - DEC Nº 2.829-R DE 17/08/11</t>
  </si>
  <si>
    <t>313 - SUP. FIN. - FUNDEB 60%</t>
  </si>
  <si>
    <t>314 - SUP. FIN. - FUNDEB 40%</t>
  </si>
  <si>
    <t>315 - SUP. FIN. - ALIEN. DE BENS</t>
  </si>
  <si>
    <t>316 - SUP. FIN. - DEPÓSITOS JUDICIAIS – LEI Nº 10.549/2016</t>
  </si>
  <si>
    <t>331 - SUP. FIN. - CT-PT EST. SAL. EDUC.</t>
  </si>
  <si>
    <t>333 - SUP. FIN. - CONV. UNIÃO</t>
  </si>
  <si>
    <t>334 - SUP. FIN. -  INC. SUS UNIÃO</t>
  </si>
  <si>
    <t>335 - SUP. FIN. - SUS PROD.</t>
  </si>
  <si>
    <t>336 - SUP. FIN. - TRANSF. CONST. MUNIC.</t>
  </si>
  <si>
    <t>339 - SUP. FIN. - DOAÇÕES</t>
  </si>
  <si>
    <t>341 - SUP. FIN. - CONV. ÓRGÃOS NÃO FED.</t>
  </si>
  <si>
    <t>342 - SUP. FIN. - OP. DE CRED. INTERNAS</t>
  </si>
  <si>
    <t>343 - SUP. FIN. - OP. DE CRED. EXTERNAS</t>
  </si>
  <si>
    <t>344 - SUP. FIN. - TRANSF. MUNIC. - CIDE</t>
  </si>
  <si>
    <t>346 - SUP. FIN. - PDDE</t>
  </si>
  <si>
    <t>347 - SUP. FIN. -  PNAE</t>
  </si>
  <si>
    <t>348 - SUP. FIN. - PNATE</t>
  </si>
  <si>
    <t>349 - SUP. FIN. - P. B. A.</t>
  </si>
  <si>
    <t>350 - SUP. FIN. - PROGESTÃO</t>
  </si>
  <si>
    <t>351 - SUP. FIN. - PEJA</t>
  </si>
  <si>
    <t>352 - SUP. FIN. - FOMENTO E.M. INTEGRAL</t>
  </si>
  <si>
    <t>354 - SUP. FIN. - CIDE</t>
  </si>
  <si>
    <t>355 - SUP. FIN. - CUSTEIO - SUS – FEDERAL</t>
  </si>
  <si>
    <t>356 - SUP. FIN. - INVESTIMENTO - SUS - FEDERAL</t>
  </si>
  <si>
    <t>357 - SUP. FIN. - INC. SUAS - UNIÃO</t>
  </si>
  <si>
    <t>359 - SUP. FIN. - TRANSF. FINANC. FUNDOS</t>
  </si>
  <si>
    <t>363 - SUP. FIN. - REC. LEI PELÉ</t>
  </si>
  <si>
    <t>365 - SUP. FIN. - PRONATEC</t>
  </si>
  <si>
    <t>366 - SUP. FIN. - PAR</t>
  </si>
  <si>
    <t>670 - SUP. FIN. - REC. DA PREVIDÊNCIA</t>
  </si>
  <si>
    <t>671 - SUP. FIN. - ARREC. ÓRGÃO</t>
  </si>
  <si>
    <t>672 - SUP. FIN. - CONV. ÓRGÃOS FED.</t>
  </si>
  <si>
    <t>673 - SUP. FIN. - CONV. ÓRGÃOS NÃO FED.</t>
  </si>
  <si>
    <t>674 - SUP. FIN. - TRANSF. INST. PRIVADAS</t>
  </si>
  <si>
    <t>675 - SUP. FIN. - OUTRAS TRANSF. DA UNIÃO</t>
  </si>
  <si>
    <t>1) Qual o tipo da solicitação?</t>
  </si>
  <si>
    <t xml:space="preserve"> </t>
  </si>
  <si>
    <t xml:space="preserve"> FUNDO DE PROTEÇÃO SOCIAL</t>
  </si>
  <si>
    <t>Lei nº 11.231, de 06 de janeiro de 2021</t>
  </si>
  <si>
    <t>Decreto 4.810-R, de 25 de janeiro de 2021</t>
  </si>
  <si>
    <t>Não</t>
  </si>
  <si>
    <t>500</t>
  </si>
  <si>
    <t>100202</t>
  </si>
  <si>
    <t>RECEITA DE IMPOSTOS E DE TRANSFERÊNCIA DE IMPOSTOS - SAÚDE - RESTITUIÇÕES E RESSARCIMENTOS</t>
  </si>
  <si>
    <t>100203</t>
  </si>
  <si>
    <t>100204</t>
  </si>
  <si>
    <t>000003</t>
  </si>
  <si>
    <t>000004</t>
  </si>
  <si>
    <t>000081</t>
  </si>
  <si>
    <t>DEVOLUÇÃO DE RECURSOS DE OPERAÇÕES DE CRÉDITO DO BNDES (CONTRATO Nº 11.2.1260.1)</t>
  </si>
  <si>
    <t>211100</t>
  </si>
  <si>
    <t>BENEFÍCIOS PREVIDENCIÁRIOS - PODER EXECUTIVO - PLANO FINANCEIRO</t>
  </si>
  <si>
    <t>212100</t>
  </si>
  <si>
    <t>BENEFÍCIOS PREVIDENCIÁRIOS - PODER LEGISLATIVO - PLANO FINANCEIRO</t>
  </si>
  <si>
    <t>212200</t>
  </si>
  <si>
    <t>BENEFÍCIOS PREVIDENCIÁRIOS - TRIBUNAL DE CONTAS - PLANO FINANCEIRO</t>
  </si>
  <si>
    <t>212400</t>
  </si>
  <si>
    <t>BENEFÍCIOS PREVIDENCIÁRIOS - MINISTÉRIO PÚBLICO DE CONTAS - PLANO FINANCEIRO</t>
  </si>
  <si>
    <t>213100</t>
  </si>
  <si>
    <t>BENEFÍCIOS PREVIDENCIÁRIOS - TRIBUNAL DE JUSTIÇA - PLANO FINANCEIRO</t>
  </si>
  <si>
    <t>214100</t>
  </si>
  <si>
    <t>BENEFÍCIOS PREVIDENCIÁRIOS - MINISTÉRIO PÚBLICO - PLANO FINANCEIRO</t>
  </si>
  <si>
    <t>215100</t>
  </si>
  <si>
    <t>BENEFÍCIOS PREVIDENCIÁRIOS - DEFENSORIA PÚBLICA - PLANO FINANCEIRO</t>
  </si>
  <si>
    <t>000018</t>
  </si>
  <si>
    <t>RECURSOS DESTINADOS AO FUNDO DE PROTEÇÃO SOCIAL DOS MILITARES</t>
  </si>
  <si>
    <t>000009</t>
  </si>
  <si>
    <t>RECURSOS DESTINADOS À QUITAÇÃO DE PRECATÓRIOS</t>
  </si>
  <si>
    <t>000000</t>
  </si>
  <si>
    <t>RECURSOS NÃO VINCULADOS DE IMPOSTOS</t>
  </si>
  <si>
    <t>000002</t>
  </si>
  <si>
    <t>100100</t>
  </si>
  <si>
    <t>RECEITA DE IMPOSTOS E DE TRANSFERÊNCIA DE IMPOSTOS - MDE</t>
  </si>
  <si>
    <t>100101</t>
  </si>
  <si>
    <t>RECEITA DE IMPOSTOS E DE TRANSFERÊNCIA DE IMPOSTOS - MDE - RENDIMENTOS</t>
  </si>
  <si>
    <t>100200</t>
  </si>
  <si>
    <t>RECEITA DE IMPOSTOS E DE TRANSFERÊNCIA DE IMPOSTOS - SAÚDE</t>
  </si>
  <si>
    <t>100201</t>
  </si>
  <si>
    <t>RECEITA DE IMPOSTOS E DE TRANSFERÊNCIA DE IMPOSTOS - SAÚDE - RENDIMENTOS</t>
  </si>
  <si>
    <t>100102</t>
  </si>
  <si>
    <t>RECEITA DE IMPOSTOS E DE TRANSFERÊNCIA DE IMPOSTOS - MDE - RESTITUIÇÕES E RESSARCIMENTOS</t>
  </si>
  <si>
    <t>501</t>
  </si>
  <si>
    <t>000010</t>
  </si>
  <si>
    <t>000017</t>
  </si>
  <si>
    <t>502</t>
  </si>
  <si>
    <t>RECURSOS NÃO VINCULADOS DA COMPENSAÇÃO DE IMPOSTOS</t>
  </si>
  <si>
    <t>540</t>
  </si>
  <si>
    <t>107001</t>
  </si>
  <si>
    <t>TRANSFERÊNCIAS DO FUNDEB - IMPOSTOS E TRANSFERÊNCIAS DE IMPOSTOS - 70% - RENDIMENTOS</t>
  </si>
  <si>
    <t>103000</t>
  </si>
  <si>
    <t>TRANSFERÊNCIAS DO FUNDEB - IMPOSTOS E TRANSFERÊNCIAS DE IMPOSTOS - 30%</t>
  </si>
  <si>
    <t>103001</t>
  </si>
  <si>
    <t>TRANSFERÊNCIAS DO FUNDEB - IMPOSTOS E TRANSFERÊNCIAS DE IMPOSTOS - 30% - RENDIMENTOS</t>
  </si>
  <si>
    <t>107000</t>
  </si>
  <si>
    <t>TRANSFERÊNCIAS DO FUNDEB - IMPOSTOS E TRANSFERÊNCIAS DE IMPOSTOS - 70%</t>
  </si>
  <si>
    <t>107002</t>
  </si>
  <si>
    <t>TRANSFERÊNCIAS DO FUNDEB - IMPOSTOS E TRANSFERÊNCIAS DE IMPOSTOS - 70% - RESTITUIÇÕES E RESSARCIMENTOS</t>
  </si>
  <si>
    <t>103002</t>
  </si>
  <si>
    <t>TRANSFERÊNCIAS DO FUNDEB - IMPOSTOS E TRANSFERÊNCIAS DE IMPOSTOS - 30% - RESTITUIÇÕES E RESSARCIMENTOS</t>
  </si>
  <si>
    <t>541</t>
  </si>
  <si>
    <t>TRANSFERÊNCIAS DO FUNDEB - COMPLEMENTAÇÃO DA UNIÃO – VAAF - 30%</t>
  </si>
  <si>
    <t>TRANSFERÊNCIAS DO FUNDEB - COMPLEMENTAÇÃO DA UNIÃO – VAAF - 70%</t>
  </si>
  <si>
    <t>542</t>
  </si>
  <si>
    <t>TRANSFERÊNCIAS DO FUNDEB - COMPLEMENTAÇÃO DA UNIÃO – VAAT - 30%</t>
  </si>
  <si>
    <t>TRANSFERÊNCIAS DO FUNDEB - COMPLEMENTAÇÃO DA UNIÃO – VAAT - 70%</t>
  </si>
  <si>
    <t>543</t>
  </si>
  <si>
    <t>TRANSFERÊNCIAS DO FUNDEB - COMPLEMENTAÇÃO DA UNIÃO - VAAR</t>
  </si>
  <si>
    <t>550</t>
  </si>
  <si>
    <t>COTA-PARTE ESTADUAL DO SALÁRIO EDUCAÇÃO</t>
  </si>
  <si>
    <t>000001</t>
  </si>
  <si>
    <t>RENDIMENTOS - COTA-PARTE ESTADUAL DO SALÁRIO EDUCAÇÃO</t>
  </si>
  <si>
    <t>551</t>
  </si>
  <si>
    <t>PROGRAMA DINHEIRO DIRETO NA ESCOLA - PDDE</t>
  </si>
  <si>
    <t>RENDIMENTOS - PROGRAMA DINHEIRO DIRETO NA ESCOLA - PDDE</t>
  </si>
  <si>
    <t>552</t>
  </si>
  <si>
    <t>PROGRAMA NACIONAL DE ALIMENTAÇÃO ESCOLAR - PNAE</t>
  </si>
  <si>
    <t>RENDIMENTOS - PROGRAMA NACIONAL DE ALIMENTAÇÃO ESCOLAR - PNAE</t>
  </si>
  <si>
    <t>553</t>
  </si>
  <si>
    <t>PROGRAMA NACIONAL DE APOIO AO TRANSPORTE ESCOLAR - PNATE</t>
  </si>
  <si>
    <t>RENDIMENTOS - PROGRAMA NACIONAL DE APOIO AO TRANSPORTE ESCOLAR - PNATE</t>
  </si>
  <si>
    <t>569</t>
  </si>
  <si>
    <t>000012</t>
  </si>
  <si>
    <t>PROGRAMA BRASIL ALFABETIZADO</t>
  </si>
  <si>
    <t>000013</t>
  </si>
  <si>
    <t>RENDIMENTOS - PROGRAMA BRASIL ALFABETIZADO</t>
  </si>
  <si>
    <t>000014</t>
  </si>
  <si>
    <t>PROGRAMA DE APOIO SISTEMA DE ENSINO PARA ATENDIMENTO AO EJA - PEJA</t>
  </si>
  <si>
    <t>000015</t>
  </si>
  <si>
    <t>RENDIMENTOS - PROGRAMA DE APOIO SISTEMA DE ENSINO PARA ATENDIMENTO AO EJA</t>
  </si>
  <si>
    <t>000016</t>
  </si>
  <si>
    <t>PROGRAMA DE FOMENTO ÀS ESCOLAS DE ENSINO MÉDIO EM TEMPO INTEGRAL</t>
  </si>
  <si>
    <t>RENDIMENTOS - PROGRAMA DE FOMENTO ÀS ESCOLAS DE ENSINO MÉDIO EM TEMPO INTEGRAL</t>
  </si>
  <si>
    <t>PLANO DE AÇÕES ARTICULADAS - PAR</t>
  </si>
  <si>
    <t>000019</t>
  </si>
  <si>
    <t>RENDIMENTOS - PAR</t>
  </si>
  <si>
    <t>000011</t>
  </si>
  <si>
    <t>TRANSFERÊNCIAS DO FNDE – LEI Nº 14.172/2021</t>
  </si>
  <si>
    <t>570</t>
  </si>
  <si>
    <t>311010</t>
  </si>
  <si>
    <t>312010</t>
  </si>
  <si>
    <t>311000</t>
  </si>
  <si>
    <t>312000</t>
  </si>
  <si>
    <t>571</t>
  </si>
  <si>
    <t>572</t>
  </si>
  <si>
    <t>573</t>
  </si>
  <si>
    <t>574</t>
  </si>
  <si>
    <t>000574</t>
  </si>
  <si>
    <t>OPERAÇÕES DE CRÉDITO VINCULADAS À EDUCAÇÃO</t>
  </si>
  <si>
    <t>BID - PACTO PELA APRENDIZAGEM NO ESPÍRITO SANTO</t>
  </si>
  <si>
    <t>575</t>
  </si>
  <si>
    <t>OUTRAS TRANSFERÊNCIAS DE CONVÊNIOS E INSTRUMENTOS CONGÊNERES VINCULADOS À EDUCAÇÃO</t>
  </si>
  <si>
    <t>599</t>
  </si>
  <si>
    <t>PROGRAMA NACIONAL DE ACESSO AO ENSINO TÉCNICO E EMPREGO - PRONATEC</t>
  </si>
  <si>
    <t>RENDIMENTOS - PRONATEC</t>
  </si>
  <si>
    <t>600</t>
  </si>
  <si>
    <t>TRANSFERÊNCIAS FUNDO A FUNDO DE RECURSOS DO SUS PROVENIENTES DO GOVERNO FEDERAL - BLOCO DE MANUTENÇÃO DAS AÇÕES E SERVIÇOS PÚBLICOS DE SAÚDE</t>
  </si>
  <si>
    <t>TRANSFERÊNCIAS DE EMENDAS PARLAMENTARES FEDERAIS INDIVIDUAIS</t>
  </si>
  <si>
    <t>TRANSFERÊNCIAS DE EMENDAS PARLAMENTARES FEDERAIS DE BANCADA</t>
  </si>
  <si>
    <t>TRANSFERÊNCIAS DE EMENDAS PARLAMENTARES FEDERAIS DO RELATOR</t>
  </si>
  <si>
    <t>601</t>
  </si>
  <si>
    <t>TRANSFERÊNCIAS FUNDO A FUNDO DE RECURSOS DO SUS PROVENIENTES DO GOVERNO FEDERAL - BLOCO DE ESTRUTURAÇÃO DA REDE DE SERVIÇOS PÚBLICOS DE SAÚDE</t>
  </si>
  <si>
    <t>602</t>
  </si>
  <si>
    <t>TRANSFERÊNCIAS FUNDO A FUNDO DE RECURSOS DO SUS PROVENIENTES DO GOVERNO FEDERAL - BLOCO DE MANUTENÇÃO DAS AÇÕES E SERVIÇOS PÚBLICOS DE SAÚDE – RECURSOS DESTINADOS AO ENFRENTAMENTO DA COVID-19 NO BOJO DA AÇÃO 21C0</t>
  </si>
  <si>
    <t>603</t>
  </si>
  <si>
    <t>TRANSFERÊNCIAS FUNDO A FUNDO DE RECURSOS DO SUS PROVENIENTES DO GOVERNO FEDERAL - BLOCO DE ESTRUTURAÇÃO DA REDE DE SERVIÇOS PÚBLICOS DE SAÚDE – RECURSOS DESTINADOS AO ENFRENTAMENTO DA COVID-19 NO BOJO DA AÇÃO 21C0</t>
  </si>
  <si>
    <t>604</t>
  </si>
  <si>
    <t>TRANSFERÊNCIAS PROVENIENTES DO GOVERNO FEDERAL DESTINADAS AO VENCIMENTO DOS AGENTES COMUNITÁRIOS DE SAÚDE E DOS AGENTES DE COMBATE ÀS ENDEMIAS</t>
  </si>
  <si>
    <t>622</t>
  </si>
  <si>
    <t>TRANSFERÊNCIAS FUNDO A FUNDO DE RECURSOS DO SUS PROVENIENTES DOS GOVERNOS MUNICIPAIS</t>
  </si>
  <si>
    <t>631</t>
  </si>
  <si>
    <t>632</t>
  </si>
  <si>
    <t>633</t>
  </si>
  <si>
    <t>634</t>
  </si>
  <si>
    <t>000634</t>
  </si>
  <si>
    <t>OPERAÇÕES DE CRÉDITO VINCULADAS À SAÚDE</t>
  </si>
  <si>
    <t>CAF - PROJETO SAÚDE NORTE</t>
  </si>
  <si>
    <t>BNDES - SAÚDE (PROGRAMA DE AMPLIAÇÃO E MODERNIZAÇÃO DO SISTEMA HOSPITALAR)</t>
  </si>
  <si>
    <t>635</t>
  </si>
  <si>
    <t>636</t>
  </si>
  <si>
    <t>OUTRAS TRANSFERÊNCIAS DE CONVÊNIOS E INSTRUMENTOS CONGÊNERES VINCULADOS À SAÚDE</t>
  </si>
  <si>
    <t>659</t>
  </si>
  <si>
    <t>SALDOS REMANESCENTES DA ANTIGA FONTE 34 - INCENTIVO SUS - UNIÃO: ATENÇÃO BÁSICA</t>
  </si>
  <si>
    <t>SALDOS REMANESCENTES DA ANTIGA FONTE 34 - INCENTIVO SUS - UNIÃO: VIGILÂNCIA EM SAÚDE</t>
  </si>
  <si>
    <t>SALDOS REMANESCENTES DA ANTIGA FONTE 34 - INCENTIVO SUS - UNIÃO: GESTÃO DO SUS</t>
  </si>
  <si>
    <t>SALDOS REMANESCENTES DA ANTIGA FONTE 34 - INCENTIVO SUS - UNIÃO: INCENTIVO SUS - UNIÃO</t>
  </si>
  <si>
    <t>SALDOS REMANESCENTES DA ANTIGA FONTE 34 - INCENTIVO SUS - UNIÃO: BLOCO INVESTIMENTOS NA REDE DE SERV. DE SAÚDE</t>
  </si>
  <si>
    <t>SALDOS REMANESCENTES DA ANTIGA FONTE 35 - SUS - PRODUÇÃO: SUS - PRODUÇÃO</t>
  </si>
  <si>
    <t>SALDOS REMANESCENTES DA ANTIGA FONTE 35 - SUS - PRODUÇÃO: ATENÇÃO MAC. AMBULATORIAL E HOSPITALAR</t>
  </si>
  <si>
    <t>SALDOS REMANESCENTES DA ANTIGA FONTE 35 - SUS - PRODUÇÃO: ASSISTÊNCIA FARMACÊUTICA</t>
  </si>
  <si>
    <t>000007</t>
  </si>
  <si>
    <t>RECURSOS PROVENIENTES DE RECEITAS DE SERVIÇOS E TAXAS ARRECADADAS PELO FUNDO ESTADUAL DE SAÚDE</t>
  </si>
  <si>
    <t>000008</t>
  </si>
  <si>
    <t>SUPERÁVIT FINANCEIRO DE RECURSOS ORDINÁRIOS (SALDOS REMANESCENTES DA ANTIGA FONTE 104 000002)</t>
  </si>
  <si>
    <t>660</t>
  </si>
  <si>
    <t>INCENTIVO SUAS - UNIÃO</t>
  </si>
  <si>
    <t>ENFRENTAMENTO À COVID-19 - INCENTIVO SUAS UNIÃO</t>
  </si>
  <si>
    <t>662</t>
  </si>
  <si>
    <t>TRANSFERÊNCIAS DE RECURSOS DOS FUNDOS MUNICIPAIS DE ASSISTÊNCIA SOCIAL</t>
  </si>
  <si>
    <t>665</t>
  </si>
  <si>
    <t>000005</t>
  </si>
  <si>
    <t>669</t>
  </si>
  <si>
    <t>OUTROS RECURSOS VINCULADOS À ASSISTÊNCIA SOCIAL</t>
  </si>
  <si>
    <t>700</t>
  </si>
  <si>
    <t>701</t>
  </si>
  <si>
    <t>702</t>
  </si>
  <si>
    <t>703</t>
  </si>
  <si>
    <t>704</t>
  </si>
  <si>
    <t>RECURSOS DESTINADOS AO FUNSES</t>
  </si>
  <si>
    <t>RECURSOS DESTINADOS AO FEFIN</t>
  </si>
  <si>
    <t>DESTINAÇÃO NÃO VINCULADA</t>
  </si>
  <si>
    <t>RECURSOS DESTINADOS AO FUNPDEC</t>
  </si>
  <si>
    <t>RECURSOS DESTINADOS À AGERH</t>
  </si>
  <si>
    <t>000100</t>
  </si>
  <si>
    <t>TRANSFERÊNCIAS A MUNICÍPIOS - ROYALTIES - LEI Nº 7.990/89</t>
  </si>
  <si>
    <t>706</t>
  </si>
  <si>
    <t>TRANSFERÊNCIA ESPECIAL DA UNIÃO – EMENDAS PARLAMENTARES INDIVIDUAIS IMPOSITIVAS (ART. 166-A, I CF/88)</t>
  </si>
  <si>
    <t>707</t>
  </si>
  <si>
    <t>PROGRAMA FEDERATIVO DE ENFRENTAMENTO AO COVID-19 VINCULADO ÀS AÇÕES DE SAÚDE  – LC 173/20</t>
  </si>
  <si>
    <t>709</t>
  </si>
  <si>
    <t>TRANSFERÊNCIA DA UNIÃO REFERENTE À COMPENSAÇÃO FINANCEIRA DE RECURSOS HÍDRICOS</t>
  </si>
  <si>
    <t>000121</t>
  </si>
  <si>
    <t>711</t>
  </si>
  <si>
    <t>DEMAIS TRANSFERÊNCIAS OBRIGATÓRIAS NÃO DECORRENTES DE REPARTIÇÕES DE RECEITAS</t>
  </si>
  <si>
    <t>000108</t>
  </si>
  <si>
    <t>FUNCULTURA - LEI ALDIR BLANC - LEI Nº 14.017/20</t>
  </si>
  <si>
    <t>712</t>
  </si>
  <si>
    <t>TRANSFERÊNCIAS FUNDO A FUNDO DE RECURSOS DO FUNDO PENITENCIÁRIO - FUNPEN</t>
  </si>
  <si>
    <t>713</t>
  </si>
  <si>
    <t>TRANSFERÊNCIAS FUNDO A FUNDO DE RECURSOS DO FUNDO DE SEGURANÇA PÚBLICA - FSP</t>
  </si>
  <si>
    <t>714</t>
  </si>
  <si>
    <t>TRANSFERÊNCIAS FUNDO A FUNDO DE RECURSOS DO FUNDO DE AMPARO AO TRABALHADOR - FAT</t>
  </si>
  <si>
    <t>715</t>
  </si>
  <si>
    <t>TRANSFERÊNCIAS DESTINADAS AO SETOR CULTURAL - LC Nº 195/2022 - ART. 5º - AUDIOVISUAL</t>
  </si>
  <si>
    <t>716</t>
  </si>
  <si>
    <t>TRANSFERÊNCIAS DESTINADAS AO SETOR CULTURAL - LC Nº 195/2022 - ART. 8º - DEMAIS SETORES DA CULTURA</t>
  </si>
  <si>
    <t>717</t>
  </si>
  <si>
    <t>ASSISTÊNCIA FINANCEIRA TRANSPORTE COLETIVO - ART. 5º, INCISO IV, EC Nº 123/2022</t>
  </si>
  <si>
    <t>718</t>
  </si>
  <si>
    <t>AUXÍLIO FINANCEIRO - OUTORGA CRÉDITO TRIBUTÁRIO ICMS - ART. 5º, INCISO V, EC Nº 123/2022</t>
  </si>
  <si>
    <t>AUXÍLIO FINANCEIRO - OUTORGA CRÉDITO TRIBUTÁRIO ICMS - ART. 5º, INCISO V, EC Nº 123/2022 - TRANSFERÊNCIAS CONSTITUCIONAIS AO FUNDEB</t>
  </si>
  <si>
    <t>AUXÍLIO FINANCEIRO - OUTORGA CRÉDITO TRIBUTÁRIO ICMS - ART. 5º, INCISO V, EC Nº 123/2022 - MDE</t>
  </si>
  <si>
    <t>AUXÍLIO FINANCEIRO - OUTORGA CRÉDITO TRIBUTÁRIO ICMS - ART. 5º, INCISO V, EC Nº 123/2022 - TRANSFERÊNCIAS CONSTITUCIONAIS A MUNICÍPIOS</t>
  </si>
  <si>
    <t>719</t>
  </si>
  <si>
    <t>TRANSFERÊNCIAS DA POLÍTICA NACIONAL ALDIR BLANC DE FOMENTO À CULTURA - LEI Nº 14.399/2022</t>
  </si>
  <si>
    <t>749</t>
  </si>
  <si>
    <t>PROGRAMA NACIONAL DE FORTALECIMENTO DOS COMITÊS DE BACIAS HIDROGRÁFICAS – PROCOMITÊS</t>
  </si>
  <si>
    <t>PROGRAMA DE ESTÍMULO À DIVULGAÇÃO DE DADOS DE QUALIDADE DE ÁGUA - QUALIÁGUA</t>
  </si>
  <si>
    <t>PACTO NACIONAL PELA GESTÃO DAS ÁGUAS – PROGESTÃO</t>
  </si>
  <si>
    <t>000020</t>
  </si>
  <si>
    <t>RECURSOS DA LEI PELÉ</t>
  </si>
  <si>
    <t>TRANSFERÊNCIAS PARA AÇÕES DE DEFESA CIVIL</t>
  </si>
  <si>
    <t>750</t>
  </si>
  <si>
    <t>TRANSFERÊNCIAS A MUNICÍPIOS - CIDE</t>
  </si>
  <si>
    <t xml:space="preserve">DEVOLUÇÃO DE RECURSOS DA CIDE </t>
  </si>
  <si>
    <t>RECURSOS DA CONTRIBUIÇÃO DE INTERVENÇÃO NO DOMÍNIO ECONÔMICO - CIDE</t>
  </si>
  <si>
    <t>752</t>
  </si>
  <si>
    <t>MULTAS - DETRAN</t>
  </si>
  <si>
    <t>MULTAS - DER</t>
  </si>
  <si>
    <t>MULTAS - DNIT/POLÍCIA RODOVIÁRIA FEDERAL</t>
  </si>
  <si>
    <t>753</t>
  </si>
  <si>
    <t>RECURSOS PROVENIENTES DE TAXAS DE CONTROLE E FISCALIZAÇÃO AMBIENTAL DO ESPÍRITO SANTO – TCFAES (LEI Nº 10.098/2013)</t>
  </si>
  <si>
    <t>RECURSOS PROVENIENTES DE TAXAS ARRECADADAS PELO DETRAN</t>
  </si>
  <si>
    <t>RECURSOS PROVENIENTES DE TAXAS E CONTRIBUIÇÕES VINCULADAS, ARRECADADAS PELA ADMINISTRAÇÃO INDIRETA</t>
  </si>
  <si>
    <t>RECURSOS PROVENIENTES DE TAXAS E CONTRIBUIÇÕES VINCULADAS, ARRECADADAS PELA ADMINISTRAÇÃO DIRETA</t>
  </si>
  <si>
    <t>754</t>
  </si>
  <si>
    <t>000025</t>
  </si>
  <si>
    <t>000021</t>
  </si>
  <si>
    <t>CEF - SISTEMA DE MANEJO DE ÁGUAS PLUVIAIS DA RMGV</t>
  </si>
  <si>
    <t>000026</t>
  </si>
  <si>
    <t>BNDES - PROGRAMA DE INVESTIMENTOS DE INFRAESTRUTURA DE EDIFICAÇÕES E RODOVIAS</t>
  </si>
  <si>
    <t>000102</t>
  </si>
  <si>
    <t>BID - SEGURANÇA CIDADÃ</t>
  </si>
  <si>
    <t>000111</t>
  </si>
  <si>
    <t>000109</t>
  </si>
  <si>
    <t>000107</t>
  </si>
  <si>
    <t>000101</t>
  </si>
  <si>
    <t>OPERAÇÕES DE CRÉDITO EXTERNAS</t>
  </si>
  <si>
    <t>BID - PROFAZ</t>
  </si>
  <si>
    <t>000110</t>
  </si>
  <si>
    <t>BID - PRES III</t>
  </si>
  <si>
    <t>000112</t>
  </si>
  <si>
    <t>BID - PRODETUR</t>
  </si>
  <si>
    <t>000103</t>
  </si>
  <si>
    <t>000104</t>
  </si>
  <si>
    <t>BID - PROGRAMA DE EFICIÊNCIA LOGÍSTICA</t>
  </si>
  <si>
    <t>000106</t>
  </si>
  <si>
    <t>BID - PROFISCO II</t>
  </si>
  <si>
    <t>000105</t>
  </si>
  <si>
    <t>BID - PROGRAMA DE AMPLIAÇÃO E MODERNIZAÇÃO DO SISTEMA PRISIONAL DO ESPÍRITO SANTO</t>
  </si>
  <si>
    <t>000113</t>
  </si>
  <si>
    <t>000114</t>
  </si>
  <si>
    <t>000115</t>
  </si>
  <si>
    <t>000080</t>
  </si>
  <si>
    <t>000083</t>
  </si>
  <si>
    <t>000085</t>
  </si>
  <si>
    <t>OPERAÇÕES DE CRÉDITO INTERNAS</t>
  </si>
  <si>
    <t>BNDES - TRANSCOL IV</t>
  </si>
  <si>
    <t>CEF - PROGRAMAS PRÓ MORADIA</t>
  </si>
  <si>
    <t>BNDES - BRT GV</t>
  </si>
  <si>
    <t>BNDES - MOBILIDADE URBANA</t>
  </si>
  <si>
    <t>755</t>
  </si>
  <si>
    <t>RECURSOS DE ALIENAÇÃO DE BENS/ATIVOS - FUNDOS DA ADMINISTRAÇÃO DIRETA</t>
  </si>
  <si>
    <t>756</t>
  </si>
  <si>
    <t>RECURSOS DE ALIENAÇÃO DE BENS/ATIVOS - FUNDOS DA ADMINISTRAÇÃO INDIRETA</t>
  </si>
  <si>
    <t>RECURSOS DE ALIENAÇÃO DE BENS/ATIVOS - IPAJM</t>
  </si>
  <si>
    <t>757</t>
  </si>
  <si>
    <t>DEPÓSITOS JUDICIAIS – LEI Nº 10.549, DE 1º JULHO DE 2016</t>
  </si>
  <si>
    <t>759</t>
  </si>
  <si>
    <t>030901</t>
  </si>
  <si>
    <t>050901</t>
  </si>
  <si>
    <t>050902</t>
  </si>
  <si>
    <t>060901</t>
  </si>
  <si>
    <t>000922</t>
  </si>
  <si>
    <t>RECURSOS VINCULADOS AO FUNDO PRÓ-ESPORTE - RECEITA DO ESTÁDIO KLÉBER ANDRADE</t>
  </si>
  <si>
    <t>RECURSOS VINCULADOS A FUNDOS</t>
  </si>
  <si>
    <t>000116</t>
  </si>
  <si>
    <t>000117</t>
  </si>
  <si>
    <t>000122</t>
  </si>
  <si>
    <t>760</t>
  </si>
  <si>
    <t>761</t>
  </si>
  <si>
    <t>ADICIONAL DE ALÍQUOTA DO ICMS (INCISO IV DO ART. 62 DA CONSTITUIÇÃO ESTADUAL)</t>
  </si>
  <si>
    <t>RECURSOS VINCULADOS AO FUNDO DE COMBATE E ERRADICAÇÃO DA POBREZA</t>
  </si>
  <si>
    <t>800</t>
  </si>
  <si>
    <t>113100</t>
  </si>
  <si>
    <t>BENEFÍCIOS PREVIDENCIÁRIOS - TRIBUNAL DE JUSTIÇA – PLANO PREVIDENCIÁRIO</t>
  </si>
  <si>
    <t>115100</t>
  </si>
  <si>
    <t>BENEFÍCIOS PREVIDENCIÁRIOS - DEFENSORIA PÚBLICA - PLANO PREVIDENCIÁRIO</t>
  </si>
  <si>
    <t>111100</t>
  </si>
  <si>
    <t>BENEFÍCIOS PREVIDENCIÁRIOS - PODER EXECUTIVO – PLANO PREVIDENCIÁRIO</t>
  </si>
  <si>
    <t>112100</t>
  </si>
  <si>
    <t>BENEFÍCIOS PREVIDENCIÁRIOS - PODER LEGISLATIVO – PLANO PREVIDENCIÁRIO</t>
  </si>
  <si>
    <t>112200</t>
  </si>
  <si>
    <t>BENEFÍCIOS PREVIDENCIÁRIOS - TRIBUNAL DE CONTAS – PLANO PREVIDENCIÁRIO</t>
  </si>
  <si>
    <t>112400</t>
  </si>
  <si>
    <t>BENEFÍCIOS PREVIDENCIÁRIOS - MINISTÉRIO PÚBLICO DE CONTAS – PLANO PREVIDENCIÁRIO</t>
  </si>
  <si>
    <t>114100</t>
  </si>
  <si>
    <t>BENEFÍCIOS PREVIDENCIÁRIOS - MINISTÉRIO PÚBLICO – PLANO PREVIDENCIÁRIO</t>
  </si>
  <si>
    <t>801</t>
  </si>
  <si>
    <t>802</t>
  </si>
  <si>
    <t>RESSARCIMENTO DE DESPESAS COM PROCESSAMENTO DE CONSIGNAÇÕES - IPAJM</t>
  </si>
  <si>
    <t>RESSARCIMENTO DE DESPESAS COM PROCESSAMENTO DE CONSIGNAÇÕES - FPS</t>
  </si>
  <si>
    <t>RPPS - TAXA DE ADMINISTRAÇÃO</t>
  </si>
  <si>
    <t>FPS - TAXA DE MANUTENÇÃO</t>
  </si>
  <si>
    <t>803</t>
  </si>
  <si>
    <t>FUNDO DE PROTEÇÃO SOCIAL DOS MILITARES</t>
  </si>
  <si>
    <t>860</t>
  </si>
  <si>
    <t>RECURSOS EXTRAORÇAMENTÁRIOS VINCULADOS A PRECATÓRIOS</t>
  </si>
  <si>
    <t>861</t>
  </si>
  <si>
    <t>RECURSOS EXTRAORÇAMENTÁRIOS VINCULADOS A DEPÓSITOS JUDICIAIS</t>
  </si>
  <si>
    <t>862</t>
  </si>
  <si>
    <t>DEPÓSITOS DE TERCEIROS</t>
  </si>
  <si>
    <t>869</t>
  </si>
  <si>
    <t>OUTROS RECURSOS EXTRAORÇAMENTÁRIOS</t>
  </si>
  <si>
    <t>899</t>
  </si>
  <si>
    <t>000675</t>
  </si>
  <si>
    <t>CONTRATANTES E CREDORES DE OBRAS - IOPES/DER</t>
  </si>
  <si>
    <t>PENAS PECUNIÁRIAS E OUTRAS DECISÕES JUDICIAIS DESTINADAS AO COMBATE DA COVID-19</t>
  </si>
  <si>
    <t>DECISÕES JUDICIAIS - CASO SAMARCO - DESASTRE DE MARIANA</t>
  </si>
  <si>
    <t>REVERSÃO DE SUPERÁVIT FINANCEIRO - DECRETO Nº 2.829-R/2011</t>
  </si>
  <si>
    <t>RECURSOS DE COMPENSAÇÃO AMBIENTAL</t>
  </si>
  <si>
    <t>RESSARCIMENTO DE DESPESAS COM PROCESSAMENTO DE CONSIGNAÇÕES - PODER EXECUTIVO</t>
  </si>
  <si>
    <t>000041</t>
  </si>
  <si>
    <t>000040</t>
  </si>
  <si>
    <t>1070</t>
  </si>
  <si>
    <t>0000</t>
  </si>
  <si>
    <t>RECURSOS DE CAIXA DO TESOURO</t>
  </si>
  <si>
    <t/>
  </si>
  <si>
    <t>0070</t>
  </si>
  <si>
    <t>0030</t>
  </si>
  <si>
    <t>RECURSOS VINCULADOS DO TESOURO</t>
  </si>
  <si>
    <t>3110</t>
  </si>
  <si>
    <t>3120</t>
  </si>
  <si>
    <t>RECURSOS VINCULADOS DAS AUTARQUIAS</t>
  </si>
  <si>
    <t>RECURSOS DE ARRECADAÇÃO PRÓPRIA DAS AUTARQUIAS</t>
  </si>
  <si>
    <t>1001</t>
  </si>
  <si>
    <t>0025</t>
  </si>
  <si>
    <t>1131</t>
  </si>
  <si>
    <t>1151</t>
  </si>
  <si>
    <t>2111</t>
  </si>
  <si>
    <t>2121</t>
  </si>
  <si>
    <t>2122</t>
  </si>
  <si>
    <t>2124</t>
  </si>
  <si>
    <t>2131</t>
  </si>
  <si>
    <t>2141</t>
  </si>
  <si>
    <t>2151</t>
  </si>
  <si>
    <t>1111</t>
  </si>
  <si>
    <t>1121</t>
  </si>
  <si>
    <t>1122</t>
  </si>
  <si>
    <t>1124</t>
  </si>
  <si>
    <t>1141</t>
  </si>
  <si>
    <t>RECURSOS EXTRAORÇAMENTÁRIOS</t>
  </si>
  <si>
    <t>1002</t>
  </si>
  <si>
    <t>0015</t>
  </si>
  <si>
    <t>22903</t>
  </si>
  <si>
    <t>FUNREC</t>
  </si>
  <si>
    <t>22904</t>
  </si>
  <si>
    <t>FUNPE</t>
  </si>
  <si>
    <t>22905</t>
  </si>
  <si>
    <t>FAR</t>
  </si>
  <si>
    <t>iNOVA CAPIXABA</t>
  </si>
  <si>
    <t>48904</t>
  </si>
  <si>
    <t>FEJUVES</t>
  </si>
  <si>
    <t>FONTE DETALHADA</t>
  </si>
  <si>
    <t>3) Resuma sua solicitação indicando grupo de natureza de despesa (GND) e Fonte de recursos:</t>
  </si>
  <si>
    <t>6) Caso a origem do recurso seja por anulação de dotação, a programação orçamentária do órgão será prejudicada?</t>
  </si>
  <si>
    <t>RECURSOS NÃO VINCULADOS DA COMPENSAÇÃO DE IMPOSTOS - SAÚDE</t>
  </si>
  <si>
    <t>2) Se a resposta anterior foi Crédito Adicional, gentileza informar a origem dos recursos:</t>
  </si>
  <si>
    <t>ID</t>
  </si>
  <si>
    <t>RECURSOS NÃO VINCULADOS DE IMPOSTOS – CONTRAPARTIDA DE CONVÊNIOS E OPERAÇÕES DE CRÉDITO</t>
  </si>
  <si>
    <t>RECEITA DE IMPOSTOS E DE TRANSFERÊNCIA DE IMPOSTOS - MDE – CONTRAPARTIDA DE CONVÊNIOS E OPERAÇÕES DE CRÉDITO</t>
  </si>
  <si>
    <t>RECEITA DE IMPOSTOS E DE TRANSFERÊNCIA DE IMPOSTOS - SAÚDE – CONTRAPARTIDA DE CONVÊNIOS E OPERAÇÕES DE CRÉDITO</t>
  </si>
  <si>
    <t>REVERSÃO DE SUPERÁVIT FINANCEIRO DE FUNDOS E AUTARQUIAS - OUTROS RECURSOS NÃO VINCULADOS</t>
  </si>
  <si>
    <t>REVERSÃO DE SUPERÁVIT FINANCEIRO DE FUNDOS E AUTARQUIAS - RECURSOS DE ROYALTIES</t>
  </si>
  <si>
    <t>DESTINAÇÃO NÃO VINCULADA - CONTRAPARTIDA DE CONVÊNIOS E OPERAÇÕES DE CRÉDITO</t>
  </si>
  <si>
    <t>RECURSOS DESTINADOS AO FEFIN - CONTRAPARTIDA DE CONVÊNIOS E OPERAÇÕES DE CRÉDITO</t>
  </si>
  <si>
    <t>5) Haverá incremento de despesa com CUSTEIO? Se sim, justifique.</t>
  </si>
  <si>
    <t>4) Justificativa e objeto do gasto (Explicitar detalhadamente o que se pretende executar, bem como acrescentar o status em que se encontra o projeto: ações preparatórias, elaboração do projeto, em licitação, etc):</t>
  </si>
  <si>
    <t>7) A despesa pleiteada está sujeita à análise e/ou autorização prévia para ser executada? Se sim, quais foram os procedimentos nesse sentido?</t>
  </si>
  <si>
    <t>8) Caso a solicitação esteja parcialmente/integralmente sem fonte de anulação, indicar o motivo e demonstrar o comprometimento do orçamento disponível sem reserva.</t>
  </si>
  <si>
    <t>Sem fonte definida (Justificar a indisponibilidade de saldo no item 8)</t>
  </si>
  <si>
    <t>FORMULÁRIO DE SOLICITAÇÃO DE  ALTERAÇÃO ORÇAMENTÁRIA (2024)</t>
  </si>
  <si>
    <t>280</t>
  </si>
  <si>
    <t>ORÇAMENTO DE INVESTIMENTO DAS ESTATAIS NÃO DEPENDENTES - AUMENTO DO PATRIMÔNIO LÍQUIDO DAS EMPRESAS</t>
  </si>
  <si>
    <t>281</t>
  </si>
  <si>
    <t>ORÇAMENTO DE INVESTIMENTO DAS ESTATAIS NÃO DEPENDENTES - RECURSOS PRÓPRIOS</t>
  </si>
  <si>
    <t>282</t>
  </si>
  <si>
    <t>ORÇAMENTO DE INVESTIMENTO DAS ESTATAIS NÃO DEPENDENTES - OPERAÇÕES DE CRÉDITO INTERNAS</t>
  </si>
  <si>
    <t>283</t>
  </si>
  <si>
    <t>ORÇAMENTO DE INVESTIMENTO DAS ESTATAIS NÃO DEPENDENTES - OPERAÇÕES DE CRÉDITO EXTERNAS</t>
  </si>
  <si>
    <t>TRANSFERÊNCIAS CONSTITUCIONAIS AO FUNDEB - PARTE ESTADO</t>
  </si>
  <si>
    <t>TRANSFERÊNCIAS CONSTITUCIONAIS AOS MUNICÍPIOS - PARTE LÍQUIDA</t>
  </si>
  <si>
    <t>TRANSFERÊNCIAS CONSTITUCIONAIS AOS MUNICÍPIOS - PARTE FUNDEB</t>
  </si>
  <si>
    <t>REVERSÃO DE SUPERÁVIT FINANCEIRO DE FUNDOS E AUTARQUIAS - RECURSOS NÃO VINCULADOS DE IMPOSTOS</t>
  </si>
  <si>
    <t>RECEITA DE IMPOSTOS E DE TRANSFERÊNCIA DE IMPOSTOS - SAÚDE - RECURSOS DECORRENTES DO CANCELAMENTO OU PRESCRIÇÃO DE RESTOS A PAGAR PROCESSADOS INSCRITOS NAS FONTES 104 000000, 104 000001, 500 100200 E 500 100201</t>
  </si>
  <si>
    <t>RECEITA DE IMPOSTOS E DE TRANSFERÊNCIA DE IMPOSTOS - SAÚDE - RECURSOS DECORRENTES DO CANCELAMENTO OU PRESCRIÇÃO DE RESTOS A PAGAR NÃO PROCESSADOS INSCRITOS NAS FONTES 104 000000, 104 000001, 500 100200 E 500 100201</t>
  </si>
  <si>
    <t>900000</t>
  </si>
  <si>
    <t>901001</t>
  </si>
  <si>
    <t>901002</t>
  </si>
  <si>
    <t>OUTROS RECURSOS NÃO VINCULADOS, ARRECADADOS PELA ADMINISTRAÇÃO DIRETA</t>
  </si>
  <si>
    <t>OUTROS RECURSOS NÃO VINCULADOS, ARRECADADOS PELA ADMINISTRAÇÃO INDIRETA</t>
  </si>
  <si>
    <t>TRANSFERÊNCIAS OBRIGATÓRIAS DA UNIÃO PREVISTAS NO ART. 1º DA LEI COMPLEMENTAR Nº 176/2020</t>
  </si>
  <si>
    <t>OUTROS RECURSOS NÃO VINCULADOS, ARRECADADOS PELA ADMINISTRAÇÃO DIRETA - CONTRAPARTIDA DE CONVÊNIOS E OPERAÇÕES DE CRÉDITO</t>
  </si>
  <si>
    <t>900010</t>
  </si>
  <si>
    <t>OUTROS RECURSOS NÃO VINCULADOS, ARRECADADOS PELA ADMINISTRAÇÃO INDIRETA - CONTRAPARTIDA DE CONVÊNIOS E OPERAÇÕES DE CRÉDITO</t>
  </si>
  <si>
    <t>RECURSOS NÃO VINCULADOS DA COMPENSAÇÃO DE IMPOSTOS - MDE</t>
  </si>
  <si>
    <t>PROGRAMA ESCOLA EM TEMPO INTEGRAL (LEI FEDERAL Nº 14.640/2023)</t>
  </si>
  <si>
    <t>TRANSFERÊNCIAS DO GOVERNO FEDERAL REFERENTES A CONVÊNIOS E OUTROS REPASSES VINCULADOS À EDUCAÇÃO, ARRECADADAS PELA ADMINISTRAÇÃO DIRETA</t>
  </si>
  <si>
    <t>TRANSFERÊNCIAS DO GOVERNO FEDERAL REFERENTES A CONVÊNIOS E OUTROS REPASSES VINCULADOS À EDUCAÇÃO - RENDIMENTOS, ARRECADADAS PELA ADMINISTRAÇÃO DIRETA</t>
  </si>
  <si>
    <t>TRANSFERÊNCIAS DO GOVERNO FEDERAL REFERENTES A CONVÊNIOS E OUTROS REPASSES VINCULADOS À EDUCAÇÃO, ARRECADADAS PELA ADMINISTRAÇÃO INDIRETA</t>
  </si>
  <si>
    <t>EMENDAS INDIVIDUAIS VINCULADAS À EDUCAÇÃO, ARRECADADAS PELA ADMINISTRAÇÃO DIRETA</t>
  </si>
  <si>
    <t>EMENDAS INDIVIDUAIS VINCULADAS À EDUCAÇÃO, ARRECADADAS PELA ADMINISTRAÇÃO INDIRETA</t>
  </si>
  <si>
    <t>EMENDAS DE BANCADAS VINCULADAS À EDUCAÇÃO, ARRECADADAS PELA ADMINISTRAÇÃO DIRETA</t>
  </si>
  <si>
    <t>EMENDAS DE BANCADA VINCULADAS À EDUCAÇÃO, ARRECADADAS PELA ADMINISTRAÇÃO INDIRETA</t>
  </si>
  <si>
    <t>TRANSFERÊNCIAS DO ESTADO REFERENTES A CONVÊNIOS E OUTROS REPASSES VINCULADOS À EDUCAÇÃO, ARRECADADAS PELA ADMINISTRAÇÃO DIRETA</t>
  </si>
  <si>
    <t>TRANSFERÊNCIAS DO ESTADO REFERENTES A CONVÊNIOS E OUTROS REPASSES VINCULADOS À EDUCAÇÃO, ARRECADADAS PELA ADMINISTRAÇÃO INDIRETA</t>
  </si>
  <si>
    <t>TRANSFERÊNCIAS DE MUNICÍPIOS REFERENTES A CONVÊNIOS E OUTROS REPASSES VINCULADOS À EDUCAÇÃO, ARRECADADAS PELA ADMINISTRAÇÃO DIRETA</t>
  </si>
  <si>
    <t>TRANSFERÊNCIAS DE MUNICÍPIOS REFERENTES A CONVÊNIOS E OUTROS REPASSES VINCULADOS À EDUCAÇÃO, ARRECADADAS PELA ADMINISTRAÇÃO INDIRETA</t>
  </si>
  <si>
    <t>ROYALTIES E PARTICIPAÇÃO ESPECIAL DE PETRÓLEO E GÁS NATURAL VINCULADOS À EDUCAÇÃO - LEI Nº 12.858/2013</t>
  </si>
  <si>
    <t>RECURSOS ORIUNDOS DA DECISÃO DO JUÍZO FEDERAL DA 4ª VARA FEDERAL CÍVEL E AGRÁRIA DA SSJ DE BELO HORIZONTE (PROCESSO 1026843-65.2020.4.01.3800)</t>
  </si>
  <si>
    <t>605</t>
  </si>
  <si>
    <t>ASSISTÊNCIA FINANCEIRA DA UNIÃO DESTINADA À COMPLEMENTAÇÃO AO PAGAMENTO DOS PISOS SALARIAIS PARA PROFISSIONAIS DA ENFERMAGEM</t>
  </si>
  <si>
    <t>TRANSFERÊNCIAS DO GOVERNO FEDERAL REFERENTES A CONVÊNIOS E OUTROS REPASSES VINCULADOS À SAÚDE, ARRECADADAS PELA ADMINISTRAÇÃO DIRETA</t>
  </si>
  <si>
    <t>TRANSFERÊNCIAS DO GOVERNO FEDERAL REFERENTES A CONVÊNIOS E OUTROS REPASSES VINCULADOS À SAÚDE, ARRECADADAS PELA ADMINISTRAÇÃO INDIRETA</t>
  </si>
  <si>
    <t>EMENDAS INDIVIDUAIS VINCULADAS À SAÚDE, ARRECADADAS PELA ADMINISTRAÇÃO DIRETA</t>
  </si>
  <si>
    <t>EMENDAS INDIVIDUAIS VINCULADAS À SAÚDE, ARRECADADAS PELA ADMINISTRAÇÃO INDIRETA</t>
  </si>
  <si>
    <t>EMENDAS DE BANCADAS VINCULADAS À SAÚDE, ARRECADADAS PELA ADMINISTRAÇÃO DIRETA</t>
  </si>
  <si>
    <t>EMENDAS DE BANCADA VINCULADAS À SAÚDE, ARRECADADAS PELA ADMINISTRAÇÃO INDIRETA</t>
  </si>
  <si>
    <t>TRANSFERÊNCIAS DO ESTADO REFERENTES A CONVÊNIOS E OUTROS REPASSES VINCULADOS À SAÚDE, ARRECADADAS PELA ADMINISTRAÇÃO DIRETA</t>
  </si>
  <si>
    <t>TRANSFERÊNCIAS DO ESTADO REFERENTES A CONVÊNIOS E OUTROS REPASSES VINCULADOS À SAÚDE, ARRECADADAS PELA ADMINISTRAÇÃO INDIRETA</t>
  </si>
  <si>
    <t>TRANSFERÊNCIAS DE MUNICÍPIOS REFERENTES A CONVÊNIOS E OUTROS REPASSES VINCULADOS À SAÚDE, ARRECADADAS PELA ADMINISTRAÇÃO DIRETA</t>
  </si>
  <si>
    <t>TRANSFERÊNCIAS DE MUNICÍPIOS REFERENTES A CONVÊNIOS E OUTROS REPASSES VINCULADOS À SAÚDE, ARRECADADAS PELA ADMINISTRAÇÃO INDIRETA</t>
  </si>
  <si>
    <t>ROYALTIES E PARTICIPAÇÃO ESPECIAL DE PETRÓLEO E GÁS NATURAL VINCULADOS À SAÚDE - LEI Nº 12.858/2013</t>
  </si>
  <si>
    <t>000006</t>
  </si>
  <si>
    <t>RECURSOS ORIUNDOS DA DECISÃO DO JUÍZO FEDERAL DA 4ª VARA FEDERAL CÍVEL E AGRÁRIA DA SSJ DE BELO HORIZONTE (AUTOS N. 1021611-72.2020.4.01.3800)</t>
  </si>
  <si>
    <t>TRANSFERÊNCIAS DE CONVÊNIOS E OUTROS REPASSES VINCULADOS À ASSISTÊNCIA SOCIAL - CONVÊNIOS COM ÓRGÃOS FEDERAIS, ARRECADADAS PELA ADMINISTRAÇÃO DIRETA</t>
  </si>
  <si>
    <t>TRANSFERÊNCIAS DE CONVÊNIOS E OUTROS REPASSES VINCULADOS À ASSISTÊNCIA SOCIAL - CONVÊNIOS COM ÓRGÃOS NÃO FEDERAIS, ARRECADADAS PELA ADMINISTRAÇÃO DIRETA</t>
  </si>
  <si>
    <t>TRANSFERÊNCIAS DE CONVÊNIOS E OUTROS REPASSES VINCULADOS À ASSISTÊNCIA SOCIAL - CONVÊNIOS COM ÓRGÃOS FEDERAIS, ARRECADADAS PELA ADMINISTRAÇÃO INDIRETA</t>
  </si>
  <si>
    <t>TRANSFERÊNCIAS DE CONVÊNIOS E OUTROS REPASSES VINCULADOS À ASSISTÊNCIA SOCIAL - CONVÊNIOS COM ÓRGÃOS NÃO FEDERAIS, ARRECADADAS PELA ADMINISTRAÇÃO INDIRETA</t>
  </si>
  <si>
    <t>EMENDAS INDIVIDUAIS VINCULADAS À ASSISTÊNCIA SOCIAL, ARRECADADAS PELA ADMINISTRAÇÃO DIRETA</t>
  </si>
  <si>
    <t>EMENDAS INDIVIDUAIS VINCULADAS À ASSISTÊNCIA SOCIAL, ARRECADADAS PELA ADMINISTRAÇÃO INDIRETA</t>
  </si>
  <si>
    <t>EMENDAS DE BANCADAS VINCULADAS À ASSISTÊNCIA SOCIAL, ARRECADADAS PELA ADMINISTRAÇÃO DIRETA</t>
  </si>
  <si>
    <t>EMENDAS DE BANCADA VINCULADAS À ASSISTÊNCIA SOCIAL, ARRECADADAS PELA ADMINISTRAÇÃO INDIRETA</t>
  </si>
  <si>
    <t>OUTRAS TRANSFERÊNCIAS DE CONVÊNIOS OU REPASSES DA UNIÃO, ARRECADADAS PELA ADMINISTRAÇÃO DIRETA</t>
  </si>
  <si>
    <t>OUTRAS TRANSFERÊNCIAS DE CONVÊNIOS OU REPASSES DA UNIÃO, ARRECADADAS PELA ADMINISTRAÇÃO INDIRETA</t>
  </si>
  <si>
    <t>EMENDAS INDIVIDUAIS VINCULADAS A OUTROS CONVÊNIOS, ARRECADADAS PELA ADMINISTRAÇÃO DIRETA</t>
  </si>
  <si>
    <t>EMENDAS INDIVIDUAIS VINCULADAS A OUTROS CONVÊNIOS, ARRECADADAS PELA ADMINISTRAÇÃO INDIRETA</t>
  </si>
  <si>
    <t>EMENDAS DE BANCADAS VINCULADAS A OUTROS CONVÊNIOS, ARRECADADAS PELA ADMINISTRAÇÃO DIRETA</t>
  </si>
  <si>
    <t>EMENDAS DE BANCADA VINCULADAS A OUTROS CONVÊNIOS, ARRECADADAS PELA ADMINISTRAÇÃO INDIRETA</t>
  </si>
  <si>
    <t>OUTRAS TRANSFERÊNCIAS DE CONVÊNIOS OU REPASSES DOS ESTADOS, ARRECADADAS PELA ADMINISTRAÇÃO DIRETA</t>
  </si>
  <si>
    <t>OUTRAS TRANSFERÊNCIAS DE CONVÊNIOS OU REPASSES DOS ESTADOS, ARRECADADAS PELA ADMINISTRAÇÃO INDIRETA</t>
  </si>
  <si>
    <t>OUTRAS TRANSFERÊNCIAS DE CONVÊNIOS OU REPASSES DOS MUNICÍPIOS, ARRECADADAS PELA ADMINISTRAÇÃO DIRETA</t>
  </si>
  <si>
    <t>OUTRAS TRANSFERÊNCIAS DE CONVÊNIOS OU REPASSES DOS MUNICÍPIOS, ARRECADADAS PELA ADMINISTRAÇÃO INDIRETA</t>
  </si>
  <si>
    <t>OUTRAS TRANSFERÊNCIAS DE CONVÊNIOS OU CONTRATOS DE REPASSE DE OUTRAS ENTIDADES, ARRECADADAS PELA ADMINISTRAÇÃO DIRETA</t>
  </si>
  <si>
    <t>OUTRAS TRANSFERÊNCIAS DE CONVÊNIOS OU CONTRATOS DE REPASSE DE OUTRAS ENTIDADES, ARRECADADAS PELA ADMINISTRAÇÃO INDIRETA</t>
  </si>
  <si>
    <t>RECURSOS DESTINADOS AO FUNDÁGUA - SUBCONTA RECURSOS HÍDRICOS</t>
  </si>
  <si>
    <t>RECURSOS DESTINADOS AO FUNDÁGUA - SUBCONTA COBERTURA FLORESTAL</t>
  </si>
  <si>
    <t>DISTRIBUIÇÃO DA CESSÃO ONEROSA DO BÔNUS DE ASSINATURA DO PRÉ-SAL - LEI Nº 13.885/2019 (NÃO UTILIZAR A PARTIR DE 2024)</t>
  </si>
  <si>
    <t>TRANSFERÊNCIAS DA UNIÃO REFERENTES ÀS PARTICIPAÇÕES NA EXPLORAÇÃO DE PETRÓLEO E GÁS NATURAL DESTINADAS AO FEP - LEI 9.478/1997 (NÃO UTILIZAR A PARTIR DE 2024)</t>
  </si>
  <si>
    <t>900005</t>
  </si>
  <si>
    <t>708</t>
  </si>
  <si>
    <t>TRANSFERÊNCIA DA UNIÃO REFERENTE À COMPENSAÇÃO FINANCEIRA DE RECURSOS MINERAIS</t>
  </si>
  <si>
    <t>TRANSFERÊNCIA DA COMPENSAÇÃO FINANCEIRA DAS PERDAS COM ARRECADAÇÃO DE FPE - LC Nº 201/2023</t>
  </si>
  <si>
    <t>720</t>
  </si>
  <si>
    <t>DESTINAÇÃO NÃO VINCULADA (NÃO UTILIZAR A PARTIR DE 2024)</t>
  </si>
  <si>
    <t>TRANSFERÊNCIAS A MUNICÍPIOS - ROYALTIES - LEI Nº 7.990/89 (NÃO UTILIZAR A PARTIR DE 2024)</t>
  </si>
  <si>
    <t>RECURSOS DESTINADOS AO FUNPDEC (NÃO UTILIZAR A PARTIR DE 2024)</t>
  </si>
  <si>
    <t>RECURSOS DESTINADOS AO FUNSES (NÃO UTILIZAR A PARTIR DE 2024)</t>
  </si>
  <si>
    <t>RECURSOS DESTINADOS AO FEFIN (NÃO UTILIZAR A PARTIR DE 2024)</t>
  </si>
  <si>
    <t>RECURSOS DESTINADOS À AGERH (NÃO UTILIZAR A PARTIR DE 2024)</t>
  </si>
  <si>
    <t>TRANSFERÊNCIAS DA UNIÃO REFERENTES ÀS PARTICIPAÇÕES NA EXPLORAÇÃO DE PETRÓLEO E GÁS NATURAL DESTINADAS AO FEP - LEI 9.478/1997</t>
  </si>
  <si>
    <t>RECURSOS DESTINADOS AO FUNDÁGUA - SUBCONTA RECURSOS HÍDRICOS (NÃO UTILIZAR A PARTIR DE 2024)</t>
  </si>
  <si>
    <t>RECURSOS DESTINADOS AO FUNDÁGUA - SUBCONTA COBERTURA FLORESTAL (NÃO UTILIZAR A PARTIR DE 2024)</t>
  </si>
  <si>
    <t>DESTINAÇÃO NÃO VINCULADA - CONTRAPARTIDA DE CONVÊNIOS E OPERAÇÕES DE CRÉDITO (NÃO UTILIZAR A PARTIR DE 2024)</t>
  </si>
  <si>
    <t>721</t>
  </si>
  <si>
    <t>TRANSFERÊNCIAS DA UNIÃO REFERENTES A CESSÃO ONEROSA DE PETRÓLEO - LEI Nº 13.885/2019</t>
  </si>
  <si>
    <t>OUTRAS VINCULAÇÕES DE TRANSFERÊNCIAS, ARRECADADAS PELA ADMINISTRAÇÃO DIRETA</t>
  </si>
  <si>
    <t>OUTRAS VINCULAÇÕES DE TRANSFERÊNCIAS, ARRECADADAS PELA ADMINISTRAÇÃO INDIRETA</t>
  </si>
  <si>
    <t>BNDES - PROGRAMA PROINVESTE</t>
  </si>
  <si>
    <t>BNDES - PROPAE - PROGRAMA ESPECIAL DE APOIO AOS ESTADOS</t>
  </si>
  <si>
    <t>BNDES - SEGURANÇA</t>
  </si>
  <si>
    <t>BNDES - RESSARCIMENTO DE OPERAÇÕES DE CRÉDITO DO BNDES</t>
  </si>
  <si>
    <t>BNDES - PROPAE - RECOMPOSIÇÃO FINANCEIRA DE RECURSOS DO CONTRATO N° 09.2.1536.1</t>
  </si>
  <si>
    <t>BNDES - PROPAE - PROGRAMA ESPECIAL DE APOIO AOS ESTADOS - RENDIMENTOS</t>
  </si>
  <si>
    <t>BIRD - PROJETO GESTÃO INTEGRADA DE ÁGUAS E PAISAGENS</t>
  </si>
  <si>
    <t>BID - PROFISCO II - RENDIMENTOS</t>
  </si>
  <si>
    <t>BID - PROFAZ - RENDIMENTOS</t>
  </si>
  <si>
    <t>BID - PRES III - RENDIMENTOS</t>
  </si>
  <si>
    <t>BIRD - PROGRAMA ÁGUAS E PAISAGENS II</t>
  </si>
  <si>
    <t>BIRD - ESPÍRITO SANTO MAIS INTELIGENTE</t>
  </si>
  <si>
    <t>BID - PROMOJUES</t>
  </si>
  <si>
    <t>BID - PROFISCO II - REEMBOLSO DE DESPESAS EXECUTADAS COM RECURSOS DO TESOURO</t>
  </si>
  <si>
    <t>BIRD - PROGRAMA PROATIVA ES</t>
  </si>
  <si>
    <t>RECURSOS DE ALIENAÇÃO DE BENS/ATIVOS, ARRECADADOS PELA ADMINISTRAÇÃO DIRETA</t>
  </si>
  <si>
    <t>RECURSOS DE ALIENAÇÃO DE BENS/ATIVOS - RECURSOS VINCULADOS À EDUCAÇÃO</t>
  </si>
  <si>
    <t>RECURSOS DE ALIENAÇÃO DE BENS/ATIVOS - RECURSOS VINCULADOS À SAÚDE</t>
  </si>
  <si>
    <t>REVERSÃO DE SUPERÁVIT FINANCEIRO DE FUNDOS DA ADMINISTRAÇÃO DIRETA - RECURSOS DE ALIENAÇÃO DE BENS/ATIVOS</t>
  </si>
  <si>
    <t>RECURSOS DE ALIENAÇÃO DE BENS/ATIVOS - AÇÕES DA COMPANHIA ES GÁS</t>
  </si>
  <si>
    <t>RECURSOS DE ALIENAÇÃO DE BENS/ATIVOS, ARRECADADOS PELA ADMINISTRAÇÃO DIRETA - CONTRAPARTIDA DE CONVÊNIOS E OPERAÇÕES DE CRÉDITO</t>
  </si>
  <si>
    <t>RECURSOS DE ALIENAÇÃO DE BENS/ATIVOS, ARRECADADOS PELA ADMINISTRAÇÃO INDIRETA, EXCETO PELO IPAJM</t>
  </si>
  <si>
    <t>RECURSOS VINCULADOS A FUNDOS - RECEITAS DE DOAÇÕES</t>
  </si>
  <si>
    <t>RECURSOS VINCULADOS AO FUNCITEC - DEMAIS RECEITAS</t>
  </si>
  <si>
    <t>RECURSOS VINCULADOS AO FUNCITEC - SUBCONTA FUNCITEC/MCI (MOBILIZAÇÃO CAPIXABA PELA INOVAÇÃO)</t>
  </si>
  <si>
    <t>RECURSOS VINCULADOS AO FUNSEFAZ - MULTAS E JUROS DE MORA POR INFRAÇÃO À LEGISLAÇÃO TRIBUTÁRIA (INCISO III DO ART. 2º DA LEI ESTADUAL Nº 8.360/2006)</t>
  </si>
  <si>
    <t>RECURSOS VINCULADOS AO FUNSEFAZ - MULTAS E JUROS DE MORA POR INFRAÇÃO À LEGISLAÇÃO DE RECEITAS NÃO-TRIBUTÁRIAS (INCISO VI DO ART. 2º DA LEI ESTADUAL Nº 8.360/2006)</t>
  </si>
  <si>
    <t>RECURSOS VINCULADOS AO FUNCITEC - PARCELA DA RECEITA DE IMPOSTOS (§ 1º DO ART. 2º DA LEI COMPLEMENTAR ESTADUAL Nº 964/2021)</t>
  </si>
  <si>
    <t>RECURSOS VINCULADOS AO FUNDÁGUA - SUBCONTA RECURSOS HÍDRICOS</t>
  </si>
  <si>
    <t>RECURSOS VINCULADOS AO FUNDÁGUA - SUBCONTA COBERTURA FLORESTAL</t>
  </si>
  <si>
    <t>RECURSOS VINCULADOS AO FUNEPJ - FUNDO ESPECIAL DO PODER JUDICIÁRIO DO ESTADO DO ESPÍRITO SANTO</t>
  </si>
  <si>
    <t>RECURSOS VINCULADOS AO FERIDL - FUNDO ESTADUAL DE REPARAÇÃO DOS INTERESSES DIFUSOS LESADOS</t>
  </si>
  <si>
    <t>RECURSOS VINCULADOS AO FUNEMP - FUNDO ESPECIAL DO MINISTÉRIO PÚBLICO DO ESTADO DO ESPÍRITO SANTO</t>
  </si>
  <si>
    <t>RECURSOS VINCULADOS AO FADEPES - FUNDO DE APARELHAMENTO DA DEFENSORIA PÚBLICA</t>
  </si>
  <si>
    <t>RECURSOS DE EMOLUMENTOS, TAXAS E CUSTAS, ARRECADADOS PELA ADMINISTRAÇÃO DIRETA</t>
  </si>
  <si>
    <t>RECURSOS DE EMOLUMENTOS, TAXAS E CUSTAS, ARRECADADOS PELA ADMINISTRAÇÃO INDIRETA</t>
  </si>
  <si>
    <t>DOAÇÕES RECEBIDAS PELA ADMINISTRAÇÃO DIRETA, EXCETO PELOS FUNDOS</t>
  </si>
  <si>
    <t>DOAÇÕES PARA COMBATE DA COVID-19</t>
  </si>
  <si>
    <t>INDENIZAÇÕES JUDICIAIS DESTINADAS AO COMBATE DA COVID-19 - ANTECIPAÇÃO DA INDENIZAÇÃO DA BARRAGEM DE FUNDÃO</t>
  </si>
  <si>
    <t>000042</t>
  </si>
  <si>
    <t>DOAÇÕES DE VALORES ENQUANTO PERDURAR A SITUAÇÃO DE EMERGÊNCIA, EM DECORRÊNCIA DAS CHUVAS (DECRETO ESTADUAL Nº 5659-R/2024)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</si>
</sst>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color indexed="72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rgb="FF8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0" fillId="4" borderId="0" xfId="0" applyFill="1"/>
    <xf numFmtId="0" fontId="4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top" wrapText="1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8" fillId="2" borderId="0" xfId="1" applyNumberFormat="1" applyFont="1" applyFill="1" applyBorder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vertical="center"/>
    </xf>
    <xf numFmtId="0" fontId="10" fillId="6" borderId="0" xfId="0" applyFont="1" applyFill="1" applyAlignment="1">
      <alignment horizontal="left" vertical="center"/>
    </xf>
    <xf numFmtId="0" fontId="11" fillId="6" borderId="0" xfId="0" applyFont="1" applyFill="1"/>
    <xf numFmtId="0" fontId="11" fillId="6" borderId="0" xfId="0" applyFont="1" applyFill="1" applyProtection="1">
      <protection locked="0"/>
    </xf>
    <xf numFmtId="0" fontId="10" fillId="6" borderId="0" xfId="0" applyFont="1" applyFill="1" applyAlignment="1">
      <alignment vertical="center"/>
    </xf>
    <xf numFmtId="0" fontId="12" fillId="6" borderId="7" xfId="0" applyFont="1" applyFill="1" applyBorder="1"/>
    <xf numFmtId="0" fontId="13" fillId="6" borderId="0" xfId="0" applyFont="1" applyFill="1" applyAlignment="1">
      <alignment horizontal="center" vertical="center"/>
    </xf>
    <xf numFmtId="0" fontId="12" fillId="6" borderId="8" xfId="0" applyFont="1" applyFill="1" applyBorder="1"/>
    <xf numFmtId="0" fontId="11" fillId="6" borderId="7" xfId="0" applyFont="1" applyFill="1" applyBorder="1"/>
    <xf numFmtId="0" fontId="11" fillId="6" borderId="8" xfId="0" applyFont="1" applyFill="1" applyBorder="1"/>
    <xf numFmtId="0" fontId="11" fillId="6" borderId="7" xfId="0" applyFont="1" applyFill="1" applyBorder="1" applyProtection="1">
      <protection locked="0"/>
    </xf>
    <xf numFmtId="0" fontId="11" fillId="6" borderId="0" xfId="0" applyFont="1" applyFill="1" applyAlignment="1">
      <alignment vertical="top"/>
    </xf>
    <xf numFmtId="0" fontId="10" fillId="6" borderId="0" xfId="0" applyFont="1" applyFill="1"/>
    <xf numFmtId="0" fontId="10" fillId="6" borderId="0" xfId="0" applyFont="1" applyFill="1" applyProtection="1">
      <protection locked="0"/>
    </xf>
    <xf numFmtId="0" fontId="11" fillId="6" borderId="8" xfId="0" applyFont="1" applyFill="1" applyBorder="1" applyProtection="1">
      <protection locked="0"/>
    </xf>
    <xf numFmtId="0" fontId="14" fillId="3" borderId="4" xfId="0" applyFont="1" applyFill="1" applyBorder="1" applyAlignment="1" applyProtection="1">
      <alignment horizontal="left" vertical="center"/>
      <protection locked="0"/>
    </xf>
    <xf numFmtId="4" fontId="14" fillId="3" borderId="0" xfId="0" applyNumberFormat="1" applyFont="1" applyFill="1" applyProtection="1">
      <protection locked="0"/>
    </xf>
    <xf numFmtId="0" fontId="14" fillId="3" borderId="4" xfId="0" applyFont="1" applyFill="1" applyBorder="1" applyAlignment="1" applyProtection="1">
      <alignment horizontal="left"/>
      <protection locked="0"/>
    </xf>
    <xf numFmtId="4" fontId="15" fillId="3" borderId="2" xfId="0" applyNumberFormat="1" applyFont="1" applyFill="1" applyBorder="1" applyAlignment="1" applyProtection="1">
      <alignment vertical="center"/>
      <protection locked="0"/>
    </xf>
    <xf numFmtId="0" fontId="11" fillId="5" borderId="7" xfId="0" applyFont="1" applyFill="1" applyBorder="1" applyProtection="1">
      <protection locked="0"/>
    </xf>
    <xf numFmtId="0" fontId="11" fillId="5" borderId="0" xfId="0" applyFont="1" applyFill="1" applyProtection="1">
      <protection locked="0"/>
    </xf>
    <xf numFmtId="0" fontId="11" fillId="5" borderId="7" xfId="0" applyFont="1" applyFill="1" applyBorder="1" applyAlignment="1">
      <alignment vertical="center"/>
    </xf>
    <xf numFmtId="0" fontId="11" fillId="0" borderId="0" xfId="0" applyFont="1" applyProtection="1">
      <protection locked="0"/>
    </xf>
    <xf numFmtId="0" fontId="11" fillId="6" borderId="7" xfId="0" applyFont="1" applyFill="1" applyBorder="1" applyAlignment="1">
      <alignment vertical="center"/>
    </xf>
    <xf numFmtId="0" fontId="11" fillId="6" borderId="8" xfId="0" applyFont="1" applyFill="1" applyBorder="1" applyAlignment="1">
      <alignment vertical="center" wrapText="1"/>
    </xf>
    <xf numFmtId="0" fontId="11" fillId="6" borderId="12" xfId="0" applyFont="1" applyFill="1" applyBorder="1" applyProtection="1">
      <protection locked="0"/>
    </xf>
    <xf numFmtId="0" fontId="11" fillId="6" borderId="11" xfId="0" applyFont="1" applyFill="1" applyBorder="1" applyProtection="1">
      <protection locked="0"/>
    </xf>
    <xf numFmtId="0" fontId="10" fillId="6" borderId="11" xfId="0" applyFont="1" applyFill="1" applyBorder="1" applyAlignment="1" applyProtection="1">
      <alignment vertical="top" wrapText="1"/>
      <protection locked="0"/>
    </xf>
    <xf numFmtId="0" fontId="10" fillId="6" borderId="10" xfId="0" applyFont="1" applyFill="1" applyBorder="1" applyAlignment="1" applyProtection="1">
      <alignment vertical="top" wrapText="1"/>
      <protection locked="0"/>
    </xf>
    <xf numFmtId="0" fontId="6" fillId="7" borderId="3" xfId="0" applyFont="1" applyFill="1" applyBorder="1" applyAlignment="1" applyProtection="1">
      <alignment horizontal="center"/>
      <protection locked="0"/>
    </xf>
    <xf numFmtId="0" fontId="6" fillId="7" borderId="14" xfId="0" applyFont="1" applyFill="1" applyBorder="1" applyAlignment="1" applyProtection="1">
      <alignment horizontal="center" wrapText="1"/>
      <protection locked="0"/>
    </xf>
    <xf numFmtId="0" fontId="6" fillId="7" borderId="2" xfId="0" applyFont="1" applyFill="1" applyBorder="1" applyAlignment="1" applyProtection="1">
      <alignment horizontal="center"/>
      <protection locked="0"/>
    </xf>
    <xf numFmtId="0" fontId="16" fillId="6" borderId="0" xfId="0" applyFont="1" applyFill="1"/>
    <xf numFmtId="49" fontId="1" fillId="2" borderId="0" xfId="0" applyNumberFormat="1" applyFont="1" applyFill="1" applyAlignment="1">
      <alignment horizontal="left" vertical="top" wrapText="1"/>
    </xf>
    <xf numFmtId="0" fontId="14" fillId="3" borderId="17" xfId="0" applyFont="1" applyFill="1" applyBorder="1" applyAlignment="1" applyProtection="1">
      <alignment horizontal="right" vertical="center"/>
      <protection locked="0"/>
    </xf>
    <xf numFmtId="0" fontId="14" fillId="3" borderId="20" xfId="0" applyFont="1" applyFill="1" applyBorder="1" applyAlignment="1" applyProtection="1">
      <alignment horizontal="left" vertical="center" wrapText="1"/>
      <protection locked="0"/>
    </xf>
    <xf numFmtId="0" fontId="14" fillId="3" borderId="18" xfId="0" applyFont="1" applyFill="1" applyBorder="1" applyAlignment="1" applyProtection="1">
      <alignment horizontal="left" vertical="center" wrapText="1"/>
      <protection locked="0"/>
    </xf>
    <xf numFmtId="0" fontId="15" fillId="3" borderId="2" xfId="0" applyFont="1" applyFill="1" applyBorder="1" applyAlignment="1" applyProtection="1">
      <alignment horizontal="right" vertical="center"/>
      <protection locked="0"/>
    </xf>
    <xf numFmtId="0" fontId="15" fillId="3" borderId="16" xfId="0" applyFont="1" applyFill="1" applyBorder="1" applyAlignment="1" applyProtection="1">
      <alignment horizontal="right" vertical="center"/>
      <protection locked="0"/>
    </xf>
    <xf numFmtId="0" fontId="15" fillId="3" borderId="18" xfId="0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justify" vertical="top" wrapText="1"/>
      <protection locked="0"/>
    </xf>
    <xf numFmtId="0" fontId="11" fillId="3" borderId="2" xfId="0" applyFont="1" applyFill="1" applyBorder="1" applyAlignment="1" applyProtection="1">
      <alignment horizontal="justify" vertical="top"/>
      <protection locked="0"/>
    </xf>
    <xf numFmtId="0" fontId="11" fillId="3" borderId="3" xfId="0" applyFont="1" applyFill="1" applyBorder="1" applyAlignment="1" applyProtection="1">
      <alignment horizontal="justify" vertical="top"/>
      <protection locked="0"/>
    </xf>
    <xf numFmtId="0" fontId="10" fillId="6" borderId="0" xfId="0" applyFont="1" applyFill="1" applyAlignment="1">
      <alignment horizontal="left" wrapText="1"/>
    </xf>
    <xf numFmtId="0" fontId="11" fillId="3" borderId="1" xfId="0" applyFont="1" applyFill="1" applyBorder="1" applyAlignment="1" applyProtection="1">
      <alignment horizontal="justify" vertical="top"/>
      <protection locked="0"/>
    </xf>
    <xf numFmtId="0" fontId="10" fillId="6" borderId="0" xfId="0" applyFont="1" applyFill="1" applyAlignment="1">
      <alignment horizontal="left" vertical="top" wrapText="1"/>
    </xf>
    <xf numFmtId="0" fontId="10" fillId="6" borderId="7" xfId="0" applyFont="1" applyFill="1" applyBorder="1" applyAlignment="1">
      <alignment horizontal="left" wrapText="1" indent="1"/>
    </xf>
    <xf numFmtId="0" fontId="10" fillId="6" borderId="0" xfId="0" applyFont="1" applyFill="1" applyAlignment="1">
      <alignment horizontal="left" wrapText="1" indent="1"/>
    </xf>
    <xf numFmtId="0" fontId="10" fillId="6" borderId="8" xfId="0" applyFont="1" applyFill="1" applyBorder="1" applyAlignment="1">
      <alignment horizontal="left" wrapText="1" indent="1"/>
    </xf>
    <xf numFmtId="0" fontId="10" fillId="6" borderId="2" xfId="0" applyFont="1" applyFill="1" applyBorder="1" applyAlignment="1">
      <alignment horizontal="left" wrapText="1"/>
    </xf>
    <xf numFmtId="0" fontId="10" fillId="6" borderId="16" xfId="0" applyFont="1" applyFill="1" applyBorder="1" applyAlignment="1">
      <alignment horizontal="left" vertical="top" wrapText="1"/>
    </xf>
    <xf numFmtId="0" fontId="14" fillId="3" borderId="17" xfId="0" applyFont="1" applyFill="1" applyBorder="1" applyAlignment="1" applyProtection="1">
      <alignment horizontal="left" vertical="center" wrapText="1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3" fillId="6" borderId="5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9" xfId="0" applyFont="1" applyFill="1" applyBorder="1" applyAlignment="1">
      <alignment horizontal="center" vertical="top" wrapText="1"/>
    </xf>
    <xf numFmtId="0" fontId="10" fillId="6" borderId="0" xfId="0" applyFont="1" applyFill="1" applyAlignment="1">
      <alignment horizontal="left" vertical="center" wrapText="1"/>
    </xf>
    <xf numFmtId="0" fontId="6" fillId="7" borderId="15" xfId="0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left" vertical="center" wrapText="1"/>
      <protection locked="0"/>
    </xf>
    <xf numFmtId="0" fontId="14" fillId="3" borderId="13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5312F"/>
      <color rgb="FF800000"/>
      <color rgb="FFFEFFE5"/>
      <color rgb="FFFFF7F7"/>
      <color rgb="FFFFEFEF"/>
      <color rgb="FFFFE5E5"/>
      <color rgb="FFEEF8F2"/>
      <color rgb="FFDBF1E4"/>
      <color rgb="FFFFF3F9"/>
      <color rgb="FFFF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428625</xdr:rowOff>
        </xdr:from>
        <xdr:to>
          <xdr:col>6</xdr:col>
          <xdr:colOff>0</xdr:colOff>
          <xdr:row>5</xdr:row>
          <xdr:rowOff>38100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190500</xdr:rowOff>
        </xdr:from>
        <xdr:to>
          <xdr:col>5</xdr:col>
          <xdr:colOff>209550</xdr:colOff>
          <xdr:row>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190500</xdr:rowOff>
        </xdr:from>
        <xdr:to>
          <xdr:col>5</xdr:col>
          <xdr:colOff>209550</xdr:colOff>
          <xdr:row>8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209550</xdr:rowOff>
        </xdr:from>
        <xdr:to>
          <xdr:col>6</xdr:col>
          <xdr:colOff>66675</xdr:colOff>
          <xdr:row>7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190500</xdr:rowOff>
        </xdr:from>
        <xdr:to>
          <xdr:col>5</xdr:col>
          <xdr:colOff>219075</xdr:colOff>
          <xdr:row>6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9525</xdr:rowOff>
        </xdr:from>
        <xdr:to>
          <xdr:col>3</xdr:col>
          <xdr:colOff>104775</xdr:colOff>
          <xdr:row>5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9525</xdr:rowOff>
        </xdr:from>
        <xdr:to>
          <xdr:col>3</xdr:col>
          <xdr:colOff>104775</xdr:colOff>
          <xdr:row>6</xdr:row>
          <xdr:rowOff>9525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9525</xdr:rowOff>
        </xdr:from>
        <xdr:to>
          <xdr:col>3</xdr:col>
          <xdr:colOff>104775</xdr:colOff>
          <xdr:row>7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152399</xdr:colOff>
      <xdr:row>1</xdr:row>
      <xdr:rowOff>333375</xdr:rowOff>
    </xdr:from>
    <xdr:to>
      <xdr:col>9</xdr:col>
      <xdr:colOff>180974</xdr:colOff>
      <xdr:row>1</xdr:row>
      <xdr:rowOff>379094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14349" y="542925"/>
          <a:ext cx="9772650" cy="45719"/>
        </a:xfrm>
        <a:prstGeom prst="rect">
          <a:avLst/>
        </a:prstGeom>
        <a:solidFill>
          <a:srgbClr val="8531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57150</xdr:colOff>
      <xdr:row>1</xdr:row>
      <xdr:rowOff>285750</xdr:rowOff>
    </xdr:from>
    <xdr:to>
      <xdr:col>9</xdr:col>
      <xdr:colOff>171450</xdr:colOff>
      <xdr:row>1</xdr:row>
      <xdr:rowOff>331469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19100" y="495300"/>
          <a:ext cx="9858375" cy="45719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18</xdr:col>
          <xdr:colOff>476250</xdr:colOff>
          <xdr:row>6</xdr:row>
          <xdr:rowOff>304800</xdr:rowOff>
        </xdr:to>
        <xdr:sp macro="" textlink="">
          <xdr:nvSpPr>
            <xdr:cNvPr id="7169" name="Combo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AE0E-14E6-4417-AC6A-9C8F2B689839}">
  <sheetPr codeName="Planilha1">
    <tabColor rgb="FFCC0066"/>
  </sheetPr>
  <dimension ref="A1:AK83"/>
  <sheetViews>
    <sheetView showGridLines="0" tabSelected="1" zoomScale="80" zoomScaleNormal="80" workbookViewId="0">
      <selection activeCell="F13" sqref="F13:G13"/>
    </sheetView>
  </sheetViews>
  <sheetFormatPr defaultColWidth="9.140625" defaultRowHeight="15.75" x14ac:dyDescent="0.25"/>
  <cols>
    <col min="1" max="1" width="3.7109375" style="7" customWidth="1"/>
    <col min="2" max="2" width="1.7109375" style="8" customWidth="1"/>
    <col min="3" max="3" width="3" style="8" customWidth="1"/>
    <col min="4" max="4" width="27.7109375" style="8" customWidth="1"/>
    <col min="5" max="5" width="7.5703125" style="8" customWidth="1"/>
    <col min="6" max="6" width="3.42578125" style="8" customWidth="1"/>
    <col min="7" max="7" width="75.28515625" style="8" customWidth="1"/>
    <col min="8" max="8" width="19.28515625" style="8" customWidth="1"/>
    <col min="9" max="9" width="5.28515625" style="8" customWidth="1"/>
    <col min="10" max="10" width="2.7109375" style="8" customWidth="1"/>
    <col min="11" max="11" width="9.140625" style="8"/>
    <col min="12" max="12" width="26" style="8" customWidth="1"/>
    <col min="13" max="16384" width="9.140625" style="8"/>
  </cols>
  <sheetData>
    <row r="1" spans="1:37" s="5" customFormat="1" ht="16.5" thickBot="1" x14ac:dyDescent="0.3">
      <c r="A1" s="4"/>
    </row>
    <row r="2" spans="1:37" s="5" customFormat="1" ht="29.25" customHeight="1" x14ac:dyDescent="0.25">
      <c r="A2" s="4"/>
      <c r="B2" s="68" t="s">
        <v>705</v>
      </c>
      <c r="C2" s="69"/>
      <c r="D2" s="69"/>
      <c r="E2" s="69"/>
      <c r="F2" s="69"/>
      <c r="G2" s="69"/>
      <c r="H2" s="69"/>
      <c r="I2" s="69"/>
      <c r="J2" s="70"/>
    </row>
    <row r="3" spans="1:37" s="5" customFormat="1" ht="5.25" customHeight="1" x14ac:dyDescent="0.25">
      <c r="A3" s="4"/>
      <c r="B3" s="20" t="s">
        <v>321</v>
      </c>
      <c r="C3" s="21"/>
      <c r="D3" s="21"/>
      <c r="E3" s="21"/>
      <c r="F3" s="21"/>
      <c r="G3" s="21"/>
      <c r="H3" s="21"/>
      <c r="I3" s="21"/>
      <c r="J3" s="22"/>
      <c r="AK3" t="s">
        <v>93</v>
      </c>
    </row>
    <row r="4" spans="1:37" s="5" customFormat="1" ht="36" customHeight="1" x14ac:dyDescent="0.3">
      <c r="A4" s="4"/>
      <c r="B4" s="23"/>
      <c r="C4" s="16" t="s">
        <v>320</v>
      </c>
      <c r="D4" s="17"/>
      <c r="E4" s="17"/>
      <c r="F4" s="71" t="s">
        <v>691</v>
      </c>
      <c r="G4" s="71"/>
      <c r="H4" s="71"/>
      <c r="I4" s="71"/>
      <c r="J4" s="24"/>
      <c r="AK4" t="s">
        <v>94</v>
      </c>
    </row>
    <row r="5" spans="1:37" ht="17.25" x14ac:dyDescent="0.3">
      <c r="A5" s="4" t="b">
        <v>0</v>
      </c>
      <c r="B5" s="25"/>
      <c r="C5" s="18"/>
      <c r="D5" s="17" t="s">
        <v>82</v>
      </c>
      <c r="E5" s="17"/>
      <c r="F5" s="18"/>
      <c r="G5" s="17" t="s">
        <v>84</v>
      </c>
      <c r="H5" s="17"/>
      <c r="I5" s="17"/>
      <c r="J5" s="24"/>
      <c r="AK5" s="9" t="s">
        <v>95</v>
      </c>
    </row>
    <row r="6" spans="1:37" ht="17.25" x14ac:dyDescent="0.3">
      <c r="A6" s="4" t="b">
        <v>1</v>
      </c>
      <c r="B6" s="25"/>
      <c r="C6" s="18"/>
      <c r="D6" s="17" t="s">
        <v>0</v>
      </c>
      <c r="E6" s="17"/>
      <c r="F6" s="18"/>
      <c r="G6" s="26" t="s">
        <v>85</v>
      </c>
      <c r="H6" s="17"/>
      <c r="I6" s="17"/>
      <c r="J6" s="24"/>
      <c r="AK6" s="9" t="s">
        <v>96</v>
      </c>
    </row>
    <row r="7" spans="1:37" ht="17.25" x14ac:dyDescent="0.3">
      <c r="A7" s="4" t="b">
        <v>0</v>
      </c>
      <c r="B7" s="25"/>
      <c r="C7" s="18"/>
      <c r="D7" s="17" t="s">
        <v>83</v>
      </c>
      <c r="E7" s="17"/>
      <c r="F7" s="18"/>
      <c r="G7" s="26" t="s">
        <v>86</v>
      </c>
      <c r="H7" s="17"/>
      <c r="I7" s="17"/>
      <c r="J7" s="24"/>
      <c r="AK7" s="9" t="s">
        <v>97</v>
      </c>
    </row>
    <row r="8" spans="1:37" ht="17.25" x14ac:dyDescent="0.3">
      <c r="A8" s="4"/>
      <c r="B8" s="23"/>
      <c r="C8" s="17"/>
      <c r="D8" s="17"/>
      <c r="E8" s="17"/>
      <c r="F8" s="18"/>
      <c r="G8" s="26" t="s">
        <v>87</v>
      </c>
      <c r="H8" s="17"/>
      <c r="I8" s="17"/>
      <c r="J8" s="24"/>
      <c r="AK8" s="9" t="s">
        <v>98</v>
      </c>
    </row>
    <row r="9" spans="1:37" ht="17.25" x14ac:dyDescent="0.3">
      <c r="A9" s="4"/>
      <c r="B9" s="23"/>
      <c r="C9" s="27"/>
      <c r="D9" s="27"/>
      <c r="E9" s="27"/>
      <c r="F9" s="18"/>
      <c r="G9" s="47" t="s">
        <v>704</v>
      </c>
      <c r="H9" s="17"/>
      <c r="I9" s="17"/>
      <c r="J9" s="24"/>
      <c r="AK9" s="9" t="s">
        <v>99</v>
      </c>
    </row>
    <row r="10" spans="1:37" ht="17.25" x14ac:dyDescent="0.3">
      <c r="B10" s="25"/>
      <c r="C10" s="18"/>
      <c r="D10" s="17"/>
      <c r="E10" s="17"/>
      <c r="F10" s="17"/>
      <c r="G10" s="17"/>
      <c r="H10" s="17"/>
      <c r="I10" s="17"/>
      <c r="J10" s="24"/>
      <c r="AK10" s="9" t="s">
        <v>100</v>
      </c>
    </row>
    <row r="11" spans="1:37" ht="17.25" x14ac:dyDescent="0.3">
      <c r="A11" s="4"/>
      <c r="B11" s="23"/>
      <c r="C11" s="19" t="s">
        <v>688</v>
      </c>
      <c r="D11" s="17"/>
      <c r="E11" s="17"/>
      <c r="F11" s="17"/>
      <c r="G11" s="17"/>
      <c r="H11" s="17"/>
      <c r="I11" s="17"/>
      <c r="J11" s="24"/>
      <c r="AK11" s="9" t="s">
        <v>101</v>
      </c>
    </row>
    <row r="12" spans="1:37" ht="17.25" x14ac:dyDescent="0.3">
      <c r="B12" s="25"/>
      <c r="C12" s="18"/>
      <c r="D12" s="44" t="s">
        <v>2</v>
      </c>
      <c r="E12" s="45" t="s">
        <v>692</v>
      </c>
      <c r="F12" s="72" t="s">
        <v>687</v>
      </c>
      <c r="G12" s="73"/>
      <c r="H12" s="46" t="s">
        <v>130</v>
      </c>
      <c r="I12" s="28"/>
      <c r="J12" s="29"/>
      <c r="AK12" s="9" t="s">
        <v>278</v>
      </c>
    </row>
    <row r="13" spans="1:37" ht="17.25" x14ac:dyDescent="0.3">
      <c r="B13" s="25"/>
      <c r="C13" s="18"/>
      <c r="D13" s="30"/>
      <c r="E13" s="49"/>
      <c r="F13" s="74"/>
      <c r="G13" s="75"/>
      <c r="H13" s="31"/>
      <c r="I13" s="18"/>
      <c r="J13" s="29"/>
      <c r="AK13" s="9" t="s">
        <v>102</v>
      </c>
    </row>
    <row r="14" spans="1:37" ht="20.25" customHeight="1" x14ac:dyDescent="0.3">
      <c r="B14" s="25"/>
      <c r="C14" s="18"/>
      <c r="D14" s="32"/>
      <c r="E14" s="49"/>
      <c r="F14" s="66"/>
      <c r="G14" s="67"/>
      <c r="H14" s="31"/>
      <c r="I14" s="18"/>
      <c r="J14" s="29"/>
      <c r="AK14" s="9"/>
    </row>
    <row r="15" spans="1:37" ht="20.25" customHeight="1" x14ac:dyDescent="0.3">
      <c r="B15" s="25"/>
      <c r="C15" s="18"/>
      <c r="D15" s="32"/>
      <c r="E15" s="49"/>
      <c r="F15" s="66"/>
      <c r="G15" s="67"/>
      <c r="H15" s="31"/>
      <c r="I15" s="18"/>
      <c r="J15" s="29"/>
      <c r="AK15" s="9"/>
    </row>
    <row r="16" spans="1:37" ht="17.25" x14ac:dyDescent="0.3">
      <c r="B16" s="25"/>
      <c r="C16" s="18"/>
      <c r="D16" s="32"/>
      <c r="E16" s="49"/>
      <c r="F16" s="50"/>
      <c r="G16" s="51"/>
      <c r="H16" s="31"/>
      <c r="I16" s="18"/>
      <c r="J16" s="29"/>
      <c r="AK16" s="9" t="s">
        <v>103</v>
      </c>
    </row>
    <row r="17" spans="1:37" ht="18" customHeight="1" x14ac:dyDescent="0.3">
      <c r="B17" s="25"/>
      <c r="C17" s="18"/>
      <c r="D17" s="52" t="s">
        <v>129</v>
      </c>
      <c r="E17" s="52"/>
      <c r="F17" s="53"/>
      <c r="G17" s="54"/>
      <c r="H17" s="33">
        <f>SUM(H13:H16)</f>
        <v>0</v>
      </c>
      <c r="I17" s="18"/>
      <c r="J17" s="29"/>
      <c r="AK17" s="9" t="s">
        <v>104</v>
      </c>
    </row>
    <row r="18" spans="1:37" ht="5.25" customHeight="1" x14ac:dyDescent="0.3">
      <c r="B18" s="34"/>
      <c r="C18" s="35"/>
      <c r="D18" s="35"/>
      <c r="E18" s="35"/>
      <c r="F18" s="35"/>
      <c r="G18" s="35"/>
      <c r="H18" s="35"/>
      <c r="I18" s="18"/>
      <c r="J18" s="29"/>
      <c r="AK18" s="9" t="s">
        <v>105</v>
      </c>
    </row>
    <row r="19" spans="1:37" ht="45.75" customHeight="1" x14ac:dyDescent="0.3">
      <c r="A19" s="4"/>
      <c r="B19" s="23"/>
      <c r="C19" s="65" t="s">
        <v>701</v>
      </c>
      <c r="D19" s="65"/>
      <c r="E19" s="65"/>
      <c r="F19" s="65"/>
      <c r="G19" s="65"/>
      <c r="H19" s="65"/>
      <c r="I19" s="17"/>
      <c r="J19" s="24"/>
      <c r="N19" s="9" t="s">
        <v>321</v>
      </c>
      <c r="AK19" s="9" t="s">
        <v>106</v>
      </c>
    </row>
    <row r="20" spans="1:37" ht="261.75" customHeight="1" x14ac:dyDescent="0.3">
      <c r="B20" s="25"/>
      <c r="C20" s="55"/>
      <c r="D20" s="56"/>
      <c r="E20" s="56"/>
      <c r="F20" s="56"/>
      <c r="G20" s="56"/>
      <c r="H20" s="56"/>
      <c r="I20" s="57"/>
      <c r="J20" s="29"/>
      <c r="AK20" s="9" t="s">
        <v>107</v>
      </c>
    </row>
    <row r="21" spans="1:37" s="10" customFormat="1" ht="20.25" customHeight="1" x14ac:dyDescent="0.3">
      <c r="A21" s="15"/>
      <c r="B21" s="38"/>
      <c r="C21" s="58" t="s">
        <v>700</v>
      </c>
      <c r="D21" s="58"/>
      <c r="E21" s="58"/>
      <c r="F21" s="58"/>
      <c r="G21" s="58"/>
      <c r="H21" s="58"/>
      <c r="I21" s="58"/>
      <c r="J21" s="39"/>
      <c r="N21" s="10" t="s">
        <v>321</v>
      </c>
      <c r="AK21" s="9" t="s">
        <v>108</v>
      </c>
    </row>
    <row r="22" spans="1:37" ht="120" customHeight="1" x14ac:dyDescent="0.3">
      <c r="B22" s="25"/>
      <c r="C22" s="59"/>
      <c r="D22" s="56"/>
      <c r="E22" s="56"/>
      <c r="F22" s="56"/>
      <c r="G22" s="56"/>
      <c r="H22" s="56"/>
      <c r="I22" s="57"/>
      <c r="J22" s="29"/>
      <c r="AK22" s="9" t="s">
        <v>109</v>
      </c>
    </row>
    <row r="23" spans="1:37" s="10" customFormat="1" ht="17.25" customHeight="1" x14ac:dyDescent="0.3">
      <c r="A23" s="15"/>
      <c r="B23" s="36"/>
      <c r="C23" s="64" t="s">
        <v>689</v>
      </c>
      <c r="D23" s="64"/>
      <c r="E23" s="64"/>
      <c r="F23" s="64"/>
      <c r="G23" s="64"/>
      <c r="H23" s="64"/>
      <c r="I23" s="64"/>
      <c r="J23" s="39"/>
      <c r="AK23" s="9" t="s">
        <v>110</v>
      </c>
    </row>
    <row r="24" spans="1:37" ht="90" customHeight="1" x14ac:dyDescent="0.3">
      <c r="B24" s="34"/>
      <c r="C24" s="59"/>
      <c r="D24" s="56"/>
      <c r="E24" s="56"/>
      <c r="F24" s="56"/>
      <c r="G24" s="56"/>
      <c r="H24" s="56"/>
      <c r="I24" s="57"/>
      <c r="J24" s="29"/>
      <c r="AK24" s="9" t="s">
        <v>111</v>
      </c>
    </row>
    <row r="25" spans="1:37" ht="34.700000000000003" customHeight="1" x14ac:dyDescent="0.3">
      <c r="A25" s="4"/>
      <c r="B25" s="23"/>
      <c r="C25" s="60" t="s">
        <v>702</v>
      </c>
      <c r="D25" s="60"/>
      <c r="E25" s="60"/>
      <c r="F25" s="60"/>
      <c r="G25" s="60"/>
      <c r="H25" s="60"/>
      <c r="I25" s="60"/>
      <c r="J25" s="24"/>
      <c r="AK25" s="9" t="s">
        <v>112</v>
      </c>
    </row>
    <row r="26" spans="1:37" ht="60" customHeight="1" x14ac:dyDescent="0.3">
      <c r="B26" s="25"/>
      <c r="C26" s="59"/>
      <c r="D26" s="56"/>
      <c r="E26" s="56"/>
      <c r="F26" s="56"/>
      <c r="G26" s="56"/>
      <c r="H26" s="56"/>
      <c r="I26" s="57"/>
      <c r="J26" s="29"/>
      <c r="AK26" s="9"/>
    </row>
    <row r="27" spans="1:37" ht="38.25" customHeight="1" x14ac:dyDescent="0.3">
      <c r="A27" s="4"/>
      <c r="B27" s="61" t="s">
        <v>703</v>
      </c>
      <c r="C27" s="62"/>
      <c r="D27" s="62"/>
      <c r="E27" s="62"/>
      <c r="F27" s="62"/>
      <c r="G27" s="62"/>
      <c r="H27" s="62"/>
      <c r="I27" s="62"/>
      <c r="J27" s="63"/>
      <c r="AK27" s="9" t="s">
        <v>113</v>
      </c>
    </row>
    <row r="28" spans="1:37" ht="120" customHeight="1" x14ac:dyDescent="0.3">
      <c r="B28" s="25"/>
      <c r="C28" s="59"/>
      <c r="D28" s="56"/>
      <c r="E28" s="56"/>
      <c r="F28" s="56"/>
      <c r="G28" s="56"/>
      <c r="H28" s="56"/>
      <c r="I28" s="57"/>
      <c r="J28" s="29"/>
      <c r="AK28" s="9" t="s">
        <v>114</v>
      </c>
    </row>
    <row r="29" spans="1:37" ht="6" customHeight="1" thickBot="1" x14ac:dyDescent="0.35">
      <c r="B29" s="43"/>
      <c r="C29" s="42"/>
      <c r="D29" s="42"/>
      <c r="E29" s="42"/>
      <c r="F29" s="42"/>
      <c r="G29" s="42"/>
      <c r="H29" s="42"/>
      <c r="I29" s="41"/>
      <c r="J29" s="40"/>
      <c r="AK29" s="9" t="s">
        <v>115</v>
      </c>
    </row>
    <row r="30" spans="1:37" ht="17.25" x14ac:dyDescent="0.3">
      <c r="B30" s="37"/>
      <c r="C30" s="37"/>
      <c r="D30" s="37"/>
      <c r="E30" s="37"/>
      <c r="F30" s="37"/>
      <c r="G30" s="37"/>
      <c r="H30" s="37"/>
      <c r="I30" s="37"/>
      <c r="J30" s="37"/>
      <c r="AK30" s="9" t="s">
        <v>116</v>
      </c>
    </row>
    <row r="31" spans="1:37" ht="17.25" x14ac:dyDescent="0.3">
      <c r="B31" s="37"/>
      <c r="C31" s="37"/>
      <c r="D31" s="37"/>
      <c r="E31" s="37"/>
      <c r="F31" s="37"/>
      <c r="G31" s="37"/>
      <c r="H31" s="37"/>
      <c r="I31" s="37"/>
      <c r="J31" s="37"/>
      <c r="AK31" s="9" t="s">
        <v>117</v>
      </c>
    </row>
    <row r="32" spans="1:37" ht="17.25" x14ac:dyDescent="0.3">
      <c r="B32" s="11"/>
      <c r="C32" s="11"/>
      <c r="D32" s="11"/>
      <c r="E32" s="11"/>
      <c r="F32" s="11"/>
      <c r="G32" s="11"/>
      <c r="H32" s="11"/>
      <c r="I32" s="11"/>
      <c r="J32" s="11"/>
      <c r="AK32" s="9" t="s">
        <v>118</v>
      </c>
    </row>
    <row r="33" spans="2:37" ht="17.25" x14ac:dyDescent="0.3">
      <c r="B33" s="11"/>
      <c r="C33" s="11"/>
      <c r="D33" s="11"/>
      <c r="E33" s="11"/>
      <c r="F33" s="11"/>
      <c r="G33" s="11"/>
      <c r="H33" s="11"/>
      <c r="I33" s="11"/>
      <c r="J33" s="11"/>
      <c r="AK33" s="9" t="s">
        <v>119</v>
      </c>
    </row>
    <row r="34" spans="2:37" ht="17.25" x14ac:dyDescent="0.3">
      <c r="B34" s="11"/>
      <c r="C34" s="11"/>
      <c r="D34" s="11"/>
      <c r="E34" s="11"/>
      <c r="F34" s="11"/>
      <c r="G34" s="11"/>
      <c r="H34" s="11"/>
      <c r="I34" s="11"/>
      <c r="J34" s="11"/>
      <c r="AK34" s="9" t="s">
        <v>120</v>
      </c>
    </row>
    <row r="35" spans="2:37" ht="17.25" x14ac:dyDescent="0.3">
      <c r="B35" s="11"/>
      <c r="C35" s="11"/>
      <c r="D35" s="11"/>
      <c r="E35" s="11"/>
      <c r="F35" s="11"/>
      <c r="G35" s="11"/>
      <c r="H35" s="11"/>
      <c r="I35" s="11"/>
      <c r="J35" s="11"/>
      <c r="AK35" s="9" t="s">
        <v>121</v>
      </c>
    </row>
    <row r="36" spans="2:37" ht="17.25" x14ac:dyDescent="0.3">
      <c r="B36" s="11"/>
      <c r="C36" s="11"/>
      <c r="D36" s="11"/>
      <c r="E36" s="11"/>
      <c r="F36" s="11"/>
      <c r="G36" s="11"/>
      <c r="H36" s="11"/>
      <c r="I36" s="11"/>
      <c r="J36" s="11"/>
      <c r="AK36" s="9" t="s">
        <v>122</v>
      </c>
    </row>
    <row r="37" spans="2:37" ht="17.25" x14ac:dyDescent="0.3">
      <c r="B37" s="11"/>
      <c r="C37" s="11"/>
      <c r="D37" s="11"/>
      <c r="E37" s="11"/>
      <c r="F37" s="11"/>
      <c r="G37" s="11"/>
      <c r="H37" s="11"/>
      <c r="I37" s="11"/>
      <c r="J37" s="11"/>
      <c r="AK37" s="9" t="s">
        <v>123</v>
      </c>
    </row>
    <row r="38" spans="2:37" ht="17.25" x14ac:dyDescent="0.3">
      <c r="B38" s="11"/>
      <c r="C38" s="11"/>
      <c r="D38" s="11"/>
      <c r="E38" s="11"/>
      <c r="F38" s="11"/>
      <c r="G38" s="11"/>
      <c r="H38" s="11"/>
      <c r="I38" s="11"/>
      <c r="J38" s="11"/>
      <c r="AK38" s="9" t="s">
        <v>124</v>
      </c>
    </row>
    <row r="39" spans="2:37" ht="17.25" x14ac:dyDescent="0.3">
      <c r="B39" s="11"/>
      <c r="C39" s="11"/>
      <c r="D39" s="11"/>
      <c r="E39" s="11"/>
      <c r="F39" s="11"/>
      <c r="G39" s="11"/>
      <c r="H39" s="11"/>
      <c r="I39" s="11"/>
      <c r="J39" s="11"/>
      <c r="AK39" s="9" t="s">
        <v>125</v>
      </c>
    </row>
    <row r="40" spans="2:37" ht="17.25" x14ac:dyDescent="0.3">
      <c r="B40" s="11"/>
      <c r="C40" s="11"/>
      <c r="D40" s="11"/>
      <c r="E40" s="11"/>
      <c r="F40" s="11"/>
      <c r="G40" s="11"/>
      <c r="H40" s="11"/>
      <c r="I40" s="11"/>
      <c r="J40" s="11"/>
      <c r="AK40" s="9" t="s">
        <v>126</v>
      </c>
    </row>
    <row r="41" spans="2:37" ht="17.25" x14ac:dyDescent="0.3">
      <c r="B41" s="11"/>
      <c r="C41" s="11"/>
      <c r="D41" s="11"/>
      <c r="E41" s="11"/>
      <c r="F41" s="11"/>
      <c r="G41" s="11"/>
      <c r="H41" s="11"/>
      <c r="I41" s="11"/>
      <c r="J41" s="11"/>
      <c r="AK41" s="9" t="s">
        <v>127</v>
      </c>
    </row>
    <row r="42" spans="2:37" ht="17.25" x14ac:dyDescent="0.3">
      <c r="B42" s="11"/>
      <c r="C42" s="11"/>
      <c r="D42" s="11"/>
      <c r="E42" s="11"/>
      <c r="F42" s="11"/>
      <c r="G42" s="11"/>
      <c r="H42" s="11"/>
      <c r="I42" s="11"/>
      <c r="J42" s="11"/>
      <c r="AK42" s="9" t="s">
        <v>128</v>
      </c>
    </row>
    <row r="43" spans="2:37" ht="17.25" x14ac:dyDescent="0.3">
      <c r="B43" s="11"/>
      <c r="C43" s="11"/>
      <c r="D43" s="11"/>
      <c r="E43" s="11"/>
      <c r="F43" s="11"/>
      <c r="G43" s="11"/>
      <c r="H43" s="11"/>
      <c r="I43" s="11"/>
      <c r="J43" s="11"/>
      <c r="AK43" s="9" t="s">
        <v>279</v>
      </c>
    </row>
    <row r="44" spans="2:37" ht="17.25" x14ac:dyDescent="0.3">
      <c r="B44" s="11"/>
      <c r="C44" s="11"/>
      <c r="D44" s="11"/>
      <c r="E44" s="11"/>
      <c r="F44" s="11"/>
      <c r="G44" s="11"/>
      <c r="H44" s="11"/>
      <c r="I44" s="11"/>
      <c r="J44" s="11"/>
      <c r="AK44" s="9" t="s">
        <v>280</v>
      </c>
    </row>
    <row r="45" spans="2:37" ht="17.25" x14ac:dyDescent="0.3">
      <c r="B45" s="11"/>
      <c r="C45" s="11"/>
      <c r="D45" s="11"/>
      <c r="E45" s="11"/>
      <c r="F45" s="11"/>
      <c r="G45" s="11"/>
      <c r="H45" s="11"/>
      <c r="I45" s="11"/>
      <c r="J45" s="11"/>
      <c r="AK45" s="9" t="s">
        <v>281</v>
      </c>
    </row>
    <row r="46" spans="2:37" ht="17.25" x14ac:dyDescent="0.3">
      <c r="B46" s="11"/>
      <c r="C46" s="11"/>
      <c r="D46" s="11"/>
      <c r="E46" s="11"/>
      <c r="F46" s="11"/>
      <c r="G46" s="11"/>
      <c r="H46" s="11"/>
      <c r="I46" s="11"/>
      <c r="J46" s="11"/>
      <c r="AK46" s="9" t="s">
        <v>282</v>
      </c>
    </row>
    <row r="47" spans="2:37" ht="17.25" x14ac:dyDescent="0.3">
      <c r="B47" s="11"/>
      <c r="C47" s="11"/>
      <c r="D47" s="11"/>
      <c r="E47" s="11"/>
      <c r="F47" s="11"/>
      <c r="G47" s="11"/>
      <c r="H47" s="11"/>
      <c r="I47" s="11"/>
      <c r="J47" s="11"/>
      <c r="AK47" s="9" t="s">
        <v>283</v>
      </c>
    </row>
    <row r="48" spans="2:37" ht="17.25" x14ac:dyDescent="0.3">
      <c r="B48" s="11"/>
      <c r="C48" s="11"/>
      <c r="D48" s="11"/>
      <c r="E48" s="11"/>
      <c r="F48" s="11"/>
      <c r="G48" s="11"/>
      <c r="H48" s="11"/>
      <c r="I48" s="11"/>
      <c r="J48" s="11"/>
      <c r="AK48" s="9" t="s">
        <v>284</v>
      </c>
    </row>
    <row r="49" spans="2:37" ht="17.25" x14ac:dyDescent="0.3">
      <c r="B49" s="11"/>
      <c r="C49" s="11"/>
      <c r="D49" s="11"/>
      <c r="E49" s="11"/>
      <c r="F49" s="11"/>
      <c r="G49" s="11"/>
      <c r="H49" s="11"/>
      <c r="I49" s="11"/>
      <c r="J49" s="11"/>
      <c r="AK49" s="9" t="s">
        <v>285</v>
      </c>
    </row>
    <row r="50" spans="2:37" ht="17.25" x14ac:dyDescent="0.3">
      <c r="B50" s="11"/>
      <c r="C50" s="11"/>
      <c r="D50" s="11"/>
      <c r="E50" s="11"/>
      <c r="F50" s="11"/>
      <c r="G50" s="11"/>
      <c r="H50" s="11"/>
      <c r="I50" s="11"/>
      <c r="J50" s="11"/>
      <c r="AK50" s="9" t="s">
        <v>286</v>
      </c>
    </row>
    <row r="51" spans="2:37" ht="17.25" x14ac:dyDescent="0.3">
      <c r="B51" s="11"/>
      <c r="C51" s="11"/>
      <c r="D51" s="11"/>
      <c r="E51" s="11"/>
      <c r="F51" s="11"/>
      <c r="G51" s="11"/>
      <c r="H51" s="11"/>
      <c r="I51" s="11"/>
      <c r="J51" s="11"/>
      <c r="AK51" s="9" t="s">
        <v>287</v>
      </c>
    </row>
    <row r="52" spans="2:37" ht="17.25" x14ac:dyDescent="0.3">
      <c r="B52" s="11"/>
      <c r="C52" s="11"/>
      <c r="D52" s="11"/>
      <c r="E52" s="11"/>
      <c r="F52" s="11"/>
      <c r="G52" s="11"/>
      <c r="H52" s="11"/>
      <c r="I52" s="11"/>
      <c r="J52" s="11"/>
      <c r="AK52" s="9" t="s">
        <v>288</v>
      </c>
    </row>
    <row r="53" spans="2:37" ht="17.25" x14ac:dyDescent="0.3">
      <c r="B53" s="11"/>
      <c r="C53" s="11"/>
      <c r="D53" s="11"/>
      <c r="E53" s="11"/>
      <c r="F53" s="11"/>
      <c r="G53" s="11"/>
      <c r="H53" s="11"/>
      <c r="I53" s="11"/>
      <c r="J53" s="11"/>
      <c r="AK53" s="9" t="s">
        <v>289</v>
      </c>
    </row>
    <row r="54" spans="2:37" ht="17.25" x14ac:dyDescent="0.3">
      <c r="B54" s="11"/>
      <c r="C54" s="11"/>
      <c r="D54" s="11"/>
      <c r="E54" s="11"/>
      <c r="F54" s="11"/>
      <c r="G54" s="11"/>
      <c r="H54" s="11"/>
      <c r="I54" s="11"/>
      <c r="J54" s="11"/>
      <c r="AK54" s="9" t="s">
        <v>290</v>
      </c>
    </row>
    <row r="55" spans="2:37" ht="17.25" x14ac:dyDescent="0.3">
      <c r="B55" s="11"/>
      <c r="C55" s="11"/>
      <c r="D55" s="11"/>
      <c r="E55" s="11"/>
      <c r="F55" s="11"/>
      <c r="G55" s="11"/>
      <c r="H55" s="11"/>
      <c r="I55" s="11"/>
      <c r="J55" s="11"/>
      <c r="AK55" s="9" t="s">
        <v>291</v>
      </c>
    </row>
    <row r="56" spans="2:37" ht="17.25" x14ac:dyDescent="0.3">
      <c r="B56" s="11"/>
      <c r="C56" s="11"/>
      <c r="D56" s="11"/>
      <c r="E56" s="11"/>
      <c r="F56" s="11"/>
      <c r="G56" s="11"/>
      <c r="H56" s="11"/>
      <c r="I56" s="11"/>
      <c r="J56" s="11"/>
      <c r="AK56" s="9" t="s">
        <v>292</v>
      </c>
    </row>
    <row r="57" spans="2:37" ht="17.25" x14ac:dyDescent="0.3">
      <c r="B57" s="11"/>
      <c r="C57" s="11"/>
      <c r="D57" s="11"/>
      <c r="E57" s="11"/>
      <c r="F57" s="11"/>
      <c r="G57" s="11"/>
      <c r="H57" s="11"/>
      <c r="I57" s="11"/>
      <c r="J57" s="11"/>
      <c r="AK57" s="9" t="s">
        <v>293</v>
      </c>
    </row>
    <row r="58" spans="2:37" ht="17.25" x14ac:dyDescent="0.3">
      <c r="B58" s="11"/>
      <c r="C58" s="11"/>
      <c r="D58" s="11"/>
      <c r="E58" s="11"/>
      <c r="F58" s="11"/>
      <c r="G58" s="11"/>
      <c r="H58" s="11"/>
      <c r="I58" s="11"/>
      <c r="J58" s="11"/>
      <c r="AK58" s="9" t="s">
        <v>294</v>
      </c>
    </row>
    <row r="59" spans="2:37" ht="17.25" x14ac:dyDescent="0.3">
      <c r="B59" s="11"/>
      <c r="C59" s="11"/>
      <c r="D59" s="11"/>
      <c r="E59" s="11"/>
      <c r="F59" s="11"/>
      <c r="G59" s="11"/>
      <c r="H59" s="11"/>
      <c r="I59" s="11"/>
      <c r="J59" s="11"/>
      <c r="AK59" s="9" t="s">
        <v>295</v>
      </c>
    </row>
    <row r="60" spans="2:37" ht="17.25" x14ac:dyDescent="0.3">
      <c r="B60" s="11"/>
      <c r="C60" s="11"/>
      <c r="D60" s="11"/>
      <c r="E60" s="11"/>
      <c r="F60" s="11"/>
      <c r="G60" s="11"/>
      <c r="H60" s="11"/>
      <c r="I60" s="11"/>
      <c r="J60" s="11"/>
      <c r="AK60" s="9" t="s">
        <v>296</v>
      </c>
    </row>
    <row r="61" spans="2:37" ht="17.25" x14ac:dyDescent="0.3">
      <c r="B61" s="11"/>
      <c r="C61" s="11"/>
      <c r="D61" s="11"/>
      <c r="E61" s="11"/>
      <c r="F61" s="11"/>
      <c r="G61" s="11"/>
      <c r="H61" s="11"/>
      <c r="I61" s="11"/>
      <c r="J61" s="11"/>
      <c r="AK61" s="9" t="s">
        <v>297</v>
      </c>
    </row>
    <row r="62" spans="2:37" ht="17.25" x14ac:dyDescent="0.3">
      <c r="B62" s="11"/>
      <c r="C62" s="11"/>
      <c r="D62" s="11"/>
      <c r="E62" s="11"/>
      <c r="F62" s="11"/>
      <c r="G62" s="11"/>
      <c r="H62" s="11"/>
      <c r="I62" s="11"/>
      <c r="J62" s="11"/>
      <c r="AK62" s="9" t="s">
        <v>298</v>
      </c>
    </row>
    <row r="63" spans="2:37" ht="17.25" x14ac:dyDescent="0.3">
      <c r="B63" s="11"/>
      <c r="C63" s="11"/>
      <c r="D63" s="11"/>
      <c r="E63" s="11"/>
      <c r="F63" s="11"/>
      <c r="G63" s="11"/>
      <c r="H63" s="11"/>
      <c r="I63" s="11"/>
      <c r="J63" s="11"/>
      <c r="AK63" s="9" t="s">
        <v>299</v>
      </c>
    </row>
    <row r="64" spans="2:37" ht="17.25" x14ac:dyDescent="0.3">
      <c r="B64" s="11"/>
      <c r="C64" s="11"/>
      <c r="D64" s="11"/>
      <c r="E64" s="11"/>
      <c r="F64" s="11"/>
      <c r="G64" s="11"/>
      <c r="H64" s="11"/>
      <c r="I64" s="11"/>
      <c r="J64" s="11"/>
      <c r="AK64" s="9" t="s">
        <v>300</v>
      </c>
    </row>
    <row r="65" spans="37:37" x14ac:dyDescent="0.25">
      <c r="AK65" s="9" t="s">
        <v>301</v>
      </c>
    </row>
    <row r="66" spans="37:37" x14ac:dyDescent="0.25">
      <c r="AK66" s="9" t="s">
        <v>302</v>
      </c>
    </row>
    <row r="67" spans="37:37" x14ac:dyDescent="0.25">
      <c r="AK67" s="9" t="s">
        <v>303</v>
      </c>
    </row>
    <row r="68" spans="37:37" x14ac:dyDescent="0.25">
      <c r="AK68" s="9" t="s">
        <v>304</v>
      </c>
    </row>
    <row r="69" spans="37:37" x14ac:dyDescent="0.25">
      <c r="AK69" s="9" t="s">
        <v>305</v>
      </c>
    </row>
    <row r="70" spans="37:37" x14ac:dyDescent="0.25">
      <c r="AK70" s="9" t="s">
        <v>306</v>
      </c>
    </row>
    <row r="71" spans="37:37" x14ac:dyDescent="0.25">
      <c r="AK71" s="9" t="s">
        <v>307</v>
      </c>
    </row>
    <row r="72" spans="37:37" x14ac:dyDescent="0.25">
      <c r="AK72" s="9" t="s">
        <v>308</v>
      </c>
    </row>
    <row r="73" spans="37:37" x14ac:dyDescent="0.25">
      <c r="AK73" s="9" t="s">
        <v>309</v>
      </c>
    </row>
    <row r="74" spans="37:37" x14ac:dyDescent="0.25">
      <c r="AK74" s="9" t="s">
        <v>310</v>
      </c>
    </row>
    <row r="75" spans="37:37" x14ac:dyDescent="0.25">
      <c r="AK75" s="9" t="s">
        <v>311</v>
      </c>
    </row>
    <row r="76" spans="37:37" x14ac:dyDescent="0.25">
      <c r="AK76" s="9" t="s">
        <v>312</v>
      </c>
    </row>
    <row r="77" spans="37:37" x14ac:dyDescent="0.25">
      <c r="AK77" s="9" t="s">
        <v>313</v>
      </c>
    </row>
    <row r="78" spans="37:37" x14ac:dyDescent="0.25">
      <c r="AK78" s="9" t="s">
        <v>314</v>
      </c>
    </row>
    <row r="79" spans="37:37" x14ac:dyDescent="0.25">
      <c r="AK79" s="9" t="s">
        <v>315</v>
      </c>
    </row>
    <row r="80" spans="37:37" x14ac:dyDescent="0.25">
      <c r="AK80" s="9" t="s">
        <v>316</v>
      </c>
    </row>
    <row r="81" spans="37:37" x14ac:dyDescent="0.25">
      <c r="AK81" s="9" t="s">
        <v>317</v>
      </c>
    </row>
    <row r="82" spans="37:37" x14ac:dyDescent="0.25">
      <c r="AK82" s="9" t="s">
        <v>318</v>
      </c>
    </row>
    <row r="83" spans="37:37" x14ac:dyDescent="0.25">
      <c r="AK83" s="9" t="s">
        <v>319</v>
      </c>
    </row>
  </sheetData>
  <sheetProtection formatRows="0" insertRows="0" selectLockedCells="1"/>
  <mergeCells count="18">
    <mergeCell ref="F15:G15"/>
    <mergeCell ref="B2:J2"/>
    <mergeCell ref="F4:I4"/>
    <mergeCell ref="F12:G12"/>
    <mergeCell ref="F13:G13"/>
    <mergeCell ref="F14:G14"/>
    <mergeCell ref="F16:G16"/>
    <mergeCell ref="D17:G17"/>
    <mergeCell ref="C20:I20"/>
    <mergeCell ref="C21:I21"/>
    <mergeCell ref="C28:I28"/>
    <mergeCell ref="C25:I25"/>
    <mergeCell ref="C26:I26"/>
    <mergeCell ref="B27:J27"/>
    <mergeCell ref="C22:I22"/>
    <mergeCell ref="C23:I23"/>
    <mergeCell ref="C24:I24"/>
    <mergeCell ref="C19:H19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6" orientation="portrait" r:id="rId1"/>
  <ignoredErrors>
    <ignoredError sqref="H1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428625</xdr:rowOff>
                  </from>
                  <to>
                    <xdr:col>6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190500</xdr:rowOff>
                  </from>
                  <to>
                    <xdr:col>5</xdr:col>
                    <xdr:colOff>209550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190500</xdr:rowOff>
                  </from>
                  <to>
                    <xdr:col>5</xdr:col>
                    <xdr:colOff>209550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209550</xdr:rowOff>
                  </from>
                  <to>
                    <xdr:col>6</xdr:col>
                    <xdr:colOff>66675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190500</xdr:rowOff>
                  </from>
                  <to>
                    <xdr:col>5</xdr:col>
                    <xdr:colOff>219075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9525</xdr:rowOff>
                  </from>
                  <to>
                    <xdr:col>3</xdr:col>
                    <xdr:colOff>104775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9525</xdr:rowOff>
                  </from>
                  <to>
                    <xdr:col>3</xdr:col>
                    <xdr:colOff>104775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9525</xdr:rowOff>
                  </from>
                  <to>
                    <xdr:col>3</xdr:col>
                    <xdr:colOff>104775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D22D38-B059-421B-B2A4-CB383C7FFCB3}">
          <x14:formula1>
            <xm:f>GND!$A$2:$A$7</xm:f>
          </x14:formula1>
          <xm:sqref>L10:L11 D13:D16</xm:sqref>
        </x14:dataValidation>
        <x14:dataValidation type="list" allowBlank="1" showInputMessage="1" showErrorMessage="1" xr:uid="{516737EB-76CA-4867-9EC9-23F7F2F6D3D8}">
          <x14:formula1>
            <xm:f>'Ident. Exerc.'!$A$1:$A$2</xm:f>
          </x14:formula1>
          <xm:sqref>E13:E16</xm:sqref>
        </x14:dataValidation>
        <x14:dataValidation type="list" allowBlank="1" showInputMessage="1" showErrorMessage="1" xr:uid="{2D4DDAF9-67CA-4CFF-A1DA-1AFD328A63E4}">
          <x14:formula1>
            <xm:f>FONTE!$A:$A</xm:f>
          </x14:formula1>
          <xm:sqref>F13:G16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3829-949C-42EC-9D43-3B7FB267680C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5AAD-A597-476C-BC58-E5D3C97744DC}">
  <sheetPr codeName="Planilha3"/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C3"/>
  <sheetViews>
    <sheetView workbookViewId="0">
      <selection activeCell="B31" sqref="B31:I31"/>
    </sheetView>
  </sheetViews>
  <sheetFormatPr defaultRowHeight="15" x14ac:dyDescent="0.25"/>
  <cols>
    <col min="1" max="1" width="46" customWidth="1"/>
  </cols>
  <sheetData>
    <row r="1" spans="1:3" ht="34.700000000000003" customHeight="1" x14ac:dyDescent="0.25">
      <c r="A1" s="2" t="s">
        <v>323</v>
      </c>
      <c r="C1" s="1" t="s">
        <v>268</v>
      </c>
    </row>
    <row r="2" spans="1:3" ht="15.75" x14ac:dyDescent="0.25">
      <c r="A2" t="s">
        <v>324</v>
      </c>
      <c r="C2" s="1" t="s">
        <v>267</v>
      </c>
    </row>
    <row r="3" spans="1:3" x14ac:dyDescent="0.25">
      <c r="C3" t="s">
        <v>269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5"/>
  <sheetViews>
    <sheetView topLeftCell="A4" workbookViewId="0">
      <selection activeCell="B31" sqref="B31:I31"/>
    </sheetView>
  </sheetViews>
  <sheetFormatPr defaultRowHeight="15" x14ac:dyDescent="0.25"/>
  <sheetData>
    <row r="1" spans="1:1" x14ac:dyDescent="0.25">
      <c r="A1" t="s">
        <v>265</v>
      </c>
    </row>
    <row r="2" spans="1:1" x14ac:dyDescent="0.25">
      <c r="A2" t="s">
        <v>264</v>
      </c>
    </row>
    <row r="3" spans="1:1" x14ac:dyDescent="0.25">
      <c r="A3" t="s">
        <v>266</v>
      </c>
    </row>
    <row r="4" spans="1:1" x14ac:dyDescent="0.25">
      <c r="A4" t="s">
        <v>270</v>
      </c>
    </row>
    <row r="5" spans="1:1" x14ac:dyDescent="0.25">
      <c r="A5" t="s">
        <v>269</v>
      </c>
    </row>
  </sheetData>
  <sheetProtection algorithmName="SHA-512" hashValue="rG1ADoDMiqvnztb1cWUtPfMKBcV/uF+EdrctToqcp0kgx5aw6939SRDpKEm7XaD2w/5MGYmC8w/18Ui3Qosm5Q==" saltValue="KhL1E31T9SouLf6rR0LjD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2:M310"/>
  <sheetViews>
    <sheetView topLeftCell="A299" workbookViewId="0">
      <selection activeCell="E305" sqref="E305"/>
    </sheetView>
  </sheetViews>
  <sheetFormatPr defaultRowHeight="42.75" customHeight="1" x14ac:dyDescent="0.25"/>
  <cols>
    <col min="1" max="1" width="37.140625" customWidth="1"/>
    <col min="2" max="2" width="7.28515625" customWidth="1"/>
    <col min="3" max="3" width="9.28515625" customWidth="1"/>
    <col min="4" max="4" width="0.28515625" customWidth="1"/>
    <col min="5" max="5" width="27" customWidth="1"/>
    <col min="6" max="6" width="27" hidden="1" customWidth="1"/>
    <col min="7" max="7" width="9" hidden="1" customWidth="1"/>
    <col min="8" max="8" width="9.85546875" hidden="1" customWidth="1"/>
    <col min="9" max="9" width="12.7109375" hidden="1" customWidth="1"/>
    <col min="10" max="10" width="15.42578125" hidden="1" customWidth="1"/>
    <col min="11" max="11" width="11.7109375" hidden="1" customWidth="1"/>
    <col min="12" max="12" width="7.42578125" hidden="1" customWidth="1"/>
    <col min="13" max="13" width="7.140625" hidden="1" customWidth="1"/>
    <col min="14" max="14" width="0" hidden="1" bestFit="1" customWidth="1"/>
    <col min="258" max="258" width="7.28515625" customWidth="1"/>
    <col min="259" max="259" width="9.28515625" customWidth="1"/>
    <col min="260" max="260" width="0" hidden="1" customWidth="1"/>
    <col min="261" max="261" width="27" customWidth="1"/>
    <col min="262" max="269" width="0" hidden="1" customWidth="1"/>
    <col min="270" max="270" width="0" hidden="1" bestFit="1" customWidth="1"/>
    <col min="514" max="514" width="7.28515625" customWidth="1"/>
    <col min="515" max="515" width="9.28515625" customWidth="1"/>
    <col min="516" max="516" width="0" hidden="1" customWidth="1"/>
    <col min="517" max="517" width="27" customWidth="1"/>
    <col min="518" max="525" width="0" hidden="1" customWidth="1"/>
    <col min="526" max="526" width="0" hidden="1" bestFit="1" customWidth="1"/>
    <col min="770" max="770" width="7.28515625" customWidth="1"/>
    <col min="771" max="771" width="9.28515625" customWidth="1"/>
    <col min="772" max="772" width="0" hidden="1" customWidth="1"/>
    <col min="773" max="773" width="27" customWidth="1"/>
    <col min="774" max="781" width="0" hidden="1" customWidth="1"/>
    <col min="782" max="782" width="0" hidden="1" bestFit="1" customWidth="1"/>
    <col min="1026" max="1026" width="7.28515625" customWidth="1"/>
    <col min="1027" max="1027" width="9.28515625" customWidth="1"/>
    <col min="1028" max="1028" width="0" hidden="1" customWidth="1"/>
    <col min="1029" max="1029" width="27" customWidth="1"/>
    <col min="1030" max="1037" width="0" hidden="1" customWidth="1"/>
    <col min="1038" max="1038" width="0" hidden="1" bestFit="1" customWidth="1"/>
    <col min="1282" max="1282" width="7.28515625" customWidth="1"/>
    <col min="1283" max="1283" width="9.28515625" customWidth="1"/>
    <col min="1284" max="1284" width="0" hidden="1" customWidth="1"/>
    <col min="1285" max="1285" width="27" customWidth="1"/>
    <col min="1286" max="1293" width="0" hidden="1" customWidth="1"/>
    <col min="1294" max="1294" width="0" hidden="1" bestFit="1" customWidth="1"/>
    <col min="1538" max="1538" width="7.28515625" customWidth="1"/>
    <col min="1539" max="1539" width="9.28515625" customWidth="1"/>
    <col min="1540" max="1540" width="0" hidden="1" customWidth="1"/>
    <col min="1541" max="1541" width="27" customWidth="1"/>
    <col min="1542" max="1549" width="0" hidden="1" customWidth="1"/>
    <col min="1550" max="1550" width="0" hidden="1" bestFit="1" customWidth="1"/>
    <col min="1794" max="1794" width="7.28515625" customWidth="1"/>
    <col min="1795" max="1795" width="9.28515625" customWidth="1"/>
    <col min="1796" max="1796" width="0" hidden="1" customWidth="1"/>
    <col min="1797" max="1797" width="27" customWidth="1"/>
    <col min="1798" max="1805" width="0" hidden="1" customWidth="1"/>
    <col min="1806" max="1806" width="0" hidden="1" bestFit="1" customWidth="1"/>
    <col min="2050" max="2050" width="7.28515625" customWidth="1"/>
    <col min="2051" max="2051" width="9.28515625" customWidth="1"/>
    <col min="2052" max="2052" width="0" hidden="1" customWidth="1"/>
    <col min="2053" max="2053" width="27" customWidth="1"/>
    <col min="2054" max="2061" width="0" hidden="1" customWidth="1"/>
    <col min="2062" max="2062" width="0" hidden="1" bestFit="1" customWidth="1"/>
    <col min="2306" max="2306" width="7.28515625" customWidth="1"/>
    <col min="2307" max="2307" width="9.28515625" customWidth="1"/>
    <col min="2308" max="2308" width="0" hidden="1" customWidth="1"/>
    <col min="2309" max="2309" width="27" customWidth="1"/>
    <col min="2310" max="2317" width="0" hidden="1" customWidth="1"/>
    <col min="2318" max="2318" width="0" hidden="1" bestFit="1" customWidth="1"/>
    <col min="2562" max="2562" width="7.28515625" customWidth="1"/>
    <col min="2563" max="2563" width="9.28515625" customWidth="1"/>
    <col min="2564" max="2564" width="0" hidden="1" customWidth="1"/>
    <col min="2565" max="2565" width="27" customWidth="1"/>
    <col min="2566" max="2573" width="0" hidden="1" customWidth="1"/>
    <col min="2574" max="2574" width="0" hidden="1" bestFit="1" customWidth="1"/>
    <col min="2818" max="2818" width="7.28515625" customWidth="1"/>
    <col min="2819" max="2819" width="9.28515625" customWidth="1"/>
    <col min="2820" max="2820" width="0" hidden="1" customWidth="1"/>
    <col min="2821" max="2821" width="27" customWidth="1"/>
    <col min="2822" max="2829" width="0" hidden="1" customWidth="1"/>
    <col min="2830" max="2830" width="0" hidden="1" bestFit="1" customWidth="1"/>
    <col min="3074" max="3074" width="7.28515625" customWidth="1"/>
    <col min="3075" max="3075" width="9.28515625" customWidth="1"/>
    <col min="3076" max="3076" width="0" hidden="1" customWidth="1"/>
    <col min="3077" max="3077" width="27" customWidth="1"/>
    <col min="3078" max="3085" width="0" hidden="1" customWidth="1"/>
    <col min="3086" max="3086" width="0" hidden="1" bestFit="1" customWidth="1"/>
    <col min="3330" max="3330" width="7.28515625" customWidth="1"/>
    <col min="3331" max="3331" width="9.28515625" customWidth="1"/>
    <col min="3332" max="3332" width="0" hidden="1" customWidth="1"/>
    <col min="3333" max="3333" width="27" customWidth="1"/>
    <col min="3334" max="3341" width="0" hidden="1" customWidth="1"/>
    <col min="3342" max="3342" width="0" hidden="1" bestFit="1" customWidth="1"/>
    <col min="3586" max="3586" width="7.28515625" customWidth="1"/>
    <col min="3587" max="3587" width="9.28515625" customWidth="1"/>
    <col min="3588" max="3588" width="0" hidden="1" customWidth="1"/>
    <col min="3589" max="3589" width="27" customWidth="1"/>
    <col min="3590" max="3597" width="0" hidden="1" customWidth="1"/>
    <col min="3598" max="3598" width="0" hidden="1" bestFit="1" customWidth="1"/>
    <col min="3842" max="3842" width="7.28515625" customWidth="1"/>
    <col min="3843" max="3843" width="9.28515625" customWidth="1"/>
    <col min="3844" max="3844" width="0" hidden="1" customWidth="1"/>
    <col min="3845" max="3845" width="27" customWidth="1"/>
    <col min="3846" max="3853" width="0" hidden="1" customWidth="1"/>
    <col min="3854" max="3854" width="0" hidden="1" bestFit="1" customWidth="1"/>
    <col min="4098" max="4098" width="7.28515625" customWidth="1"/>
    <col min="4099" max="4099" width="9.28515625" customWidth="1"/>
    <col min="4100" max="4100" width="0" hidden="1" customWidth="1"/>
    <col min="4101" max="4101" width="27" customWidth="1"/>
    <col min="4102" max="4109" width="0" hidden="1" customWidth="1"/>
    <col min="4110" max="4110" width="0" hidden="1" bestFit="1" customWidth="1"/>
    <col min="4354" max="4354" width="7.28515625" customWidth="1"/>
    <col min="4355" max="4355" width="9.28515625" customWidth="1"/>
    <col min="4356" max="4356" width="0" hidden="1" customWidth="1"/>
    <col min="4357" max="4357" width="27" customWidth="1"/>
    <col min="4358" max="4365" width="0" hidden="1" customWidth="1"/>
    <col min="4366" max="4366" width="0" hidden="1" bestFit="1" customWidth="1"/>
    <col min="4610" max="4610" width="7.28515625" customWidth="1"/>
    <col min="4611" max="4611" width="9.28515625" customWidth="1"/>
    <col min="4612" max="4612" width="0" hidden="1" customWidth="1"/>
    <col min="4613" max="4613" width="27" customWidth="1"/>
    <col min="4614" max="4621" width="0" hidden="1" customWidth="1"/>
    <col min="4622" max="4622" width="0" hidden="1" bestFit="1" customWidth="1"/>
    <col min="4866" max="4866" width="7.28515625" customWidth="1"/>
    <col min="4867" max="4867" width="9.28515625" customWidth="1"/>
    <col min="4868" max="4868" width="0" hidden="1" customWidth="1"/>
    <col min="4869" max="4869" width="27" customWidth="1"/>
    <col min="4870" max="4877" width="0" hidden="1" customWidth="1"/>
    <col min="4878" max="4878" width="0" hidden="1" bestFit="1" customWidth="1"/>
    <col min="5122" max="5122" width="7.28515625" customWidth="1"/>
    <col min="5123" max="5123" width="9.28515625" customWidth="1"/>
    <col min="5124" max="5124" width="0" hidden="1" customWidth="1"/>
    <col min="5125" max="5125" width="27" customWidth="1"/>
    <col min="5126" max="5133" width="0" hidden="1" customWidth="1"/>
    <col min="5134" max="5134" width="0" hidden="1" bestFit="1" customWidth="1"/>
    <col min="5378" max="5378" width="7.28515625" customWidth="1"/>
    <col min="5379" max="5379" width="9.28515625" customWidth="1"/>
    <col min="5380" max="5380" width="0" hidden="1" customWidth="1"/>
    <col min="5381" max="5381" width="27" customWidth="1"/>
    <col min="5382" max="5389" width="0" hidden="1" customWidth="1"/>
    <col min="5390" max="5390" width="0" hidden="1" bestFit="1" customWidth="1"/>
    <col min="5634" max="5634" width="7.28515625" customWidth="1"/>
    <col min="5635" max="5635" width="9.28515625" customWidth="1"/>
    <col min="5636" max="5636" width="0" hidden="1" customWidth="1"/>
    <col min="5637" max="5637" width="27" customWidth="1"/>
    <col min="5638" max="5645" width="0" hidden="1" customWidth="1"/>
    <col min="5646" max="5646" width="0" hidden="1" bestFit="1" customWidth="1"/>
    <col min="5890" max="5890" width="7.28515625" customWidth="1"/>
    <col min="5891" max="5891" width="9.28515625" customWidth="1"/>
    <col min="5892" max="5892" width="0" hidden="1" customWidth="1"/>
    <col min="5893" max="5893" width="27" customWidth="1"/>
    <col min="5894" max="5901" width="0" hidden="1" customWidth="1"/>
    <col min="5902" max="5902" width="0" hidden="1" bestFit="1" customWidth="1"/>
    <col min="6146" max="6146" width="7.28515625" customWidth="1"/>
    <col min="6147" max="6147" width="9.28515625" customWidth="1"/>
    <col min="6148" max="6148" width="0" hidden="1" customWidth="1"/>
    <col min="6149" max="6149" width="27" customWidth="1"/>
    <col min="6150" max="6157" width="0" hidden="1" customWidth="1"/>
    <col min="6158" max="6158" width="0" hidden="1" bestFit="1" customWidth="1"/>
    <col min="6402" max="6402" width="7.28515625" customWidth="1"/>
    <col min="6403" max="6403" width="9.28515625" customWidth="1"/>
    <col min="6404" max="6404" width="0" hidden="1" customWidth="1"/>
    <col min="6405" max="6405" width="27" customWidth="1"/>
    <col min="6406" max="6413" width="0" hidden="1" customWidth="1"/>
    <col min="6414" max="6414" width="0" hidden="1" bestFit="1" customWidth="1"/>
    <col min="6658" max="6658" width="7.28515625" customWidth="1"/>
    <col min="6659" max="6659" width="9.28515625" customWidth="1"/>
    <col min="6660" max="6660" width="0" hidden="1" customWidth="1"/>
    <col min="6661" max="6661" width="27" customWidth="1"/>
    <col min="6662" max="6669" width="0" hidden="1" customWidth="1"/>
    <col min="6670" max="6670" width="0" hidden="1" bestFit="1" customWidth="1"/>
    <col min="6914" max="6914" width="7.28515625" customWidth="1"/>
    <col min="6915" max="6915" width="9.28515625" customWidth="1"/>
    <col min="6916" max="6916" width="0" hidden="1" customWidth="1"/>
    <col min="6917" max="6917" width="27" customWidth="1"/>
    <col min="6918" max="6925" width="0" hidden="1" customWidth="1"/>
    <col min="6926" max="6926" width="0" hidden="1" bestFit="1" customWidth="1"/>
    <col min="7170" max="7170" width="7.28515625" customWidth="1"/>
    <col min="7171" max="7171" width="9.28515625" customWidth="1"/>
    <col min="7172" max="7172" width="0" hidden="1" customWidth="1"/>
    <col min="7173" max="7173" width="27" customWidth="1"/>
    <col min="7174" max="7181" width="0" hidden="1" customWidth="1"/>
    <col min="7182" max="7182" width="0" hidden="1" bestFit="1" customWidth="1"/>
    <col min="7426" max="7426" width="7.28515625" customWidth="1"/>
    <col min="7427" max="7427" width="9.28515625" customWidth="1"/>
    <col min="7428" max="7428" width="0" hidden="1" customWidth="1"/>
    <col min="7429" max="7429" width="27" customWidth="1"/>
    <col min="7430" max="7437" width="0" hidden="1" customWidth="1"/>
    <col min="7438" max="7438" width="0" hidden="1" bestFit="1" customWidth="1"/>
    <col min="7682" max="7682" width="7.28515625" customWidth="1"/>
    <col min="7683" max="7683" width="9.28515625" customWidth="1"/>
    <col min="7684" max="7684" width="0" hidden="1" customWidth="1"/>
    <col min="7685" max="7685" width="27" customWidth="1"/>
    <col min="7686" max="7693" width="0" hidden="1" customWidth="1"/>
    <col min="7694" max="7694" width="0" hidden="1" bestFit="1" customWidth="1"/>
    <col min="7938" max="7938" width="7.28515625" customWidth="1"/>
    <col min="7939" max="7939" width="9.28515625" customWidth="1"/>
    <col min="7940" max="7940" width="0" hidden="1" customWidth="1"/>
    <col min="7941" max="7941" width="27" customWidth="1"/>
    <col min="7942" max="7949" width="0" hidden="1" customWidth="1"/>
    <col min="7950" max="7950" width="0" hidden="1" bestFit="1" customWidth="1"/>
    <col min="8194" max="8194" width="7.28515625" customWidth="1"/>
    <col min="8195" max="8195" width="9.28515625" customWidth="1"/>
    <col min="8196" max="8196" width="0" hidden="1" customWidth="1"/>
    <col min="8197" max="8197" width="27" customWidth="1"/>
    <col min="8198" max="8205" width="0" hidden="1" customWidth="1"/>
    <col min="8206" max="8206" width="0" hidden="1" bestFit="1" customWidth="1"/>
    <col min="8450" max="8450" width="7.28515625" customWidth="1"/>
    <col min="8451" max="8451" width="9.28515625" customWidth="1"/>
    <col min="8452" max="8452" width="0" hidden="1" customWidth="1"/>
    <col min="8453" max="8453" width="27" customWidth="1"/>
    <col min="8454" max="8461" width="0" hidden="1" customWidth="1"/>
    <col min="8462" max="8462" width="0" hidden="1" bestFit="1" customWidth="1"/>
    <col min="8706" max="8706" width="7.28515625" customWidth="1"/>
    <col min="8707" max="8707" width="9.28515625" customWidth="1"/>
    <col min="8708" max="8708" width="0" hidden="1" customWidth="1"/>
    <col min="8709" max="8709" width="27" customWidth="1"/>
    <col min="8710" max="8717" width="0" hidden="1" customWidth="1"/>
    <col min="8718" max="8718" width="0" hidden="1" bestFit="1" customWidth="1"/>
    <col min="8962" max="8962" width="7.28515625" customWidth="1"/>
    <col min="8963" max="8963" width="9.28515625" customWidth="1"/>
    <col min="8964" max="8964" width="0" hidden="1" customWidth="1"/>
    <col min="8965" max="8965" width="27" customWidth="1"/>
    <col min="8966" max="8973" width="0" hidden="1" customWidth="1"/>
    <col min="8974" max="8974" width="0" hidden="1" bestFit="1" customWidth="1"/>
    <col min="9218" max="9218" width="7.28515625" customWidth="1"/>
    <col min="9219" max="9219" width="9.28515625" customWidth="1"/>
    <col min="9220" max="9220" width="0" hidden="1" customWidth="1"/>
    <col min="9221" max="9221" width="27" customWidth="1"/>
    <col min="9222" max="9229" width="0" hidden="1" customWidth="1"/>
    <col min="9230" max="9230" width="0" hidden="1" bestFit="1" customWidth="1"/>
    <col min="9474" max="9474" width="7.28515625" customWidth="1"/>
    <col min="9475" max="9475" width="9.28515625" customWidth="1"/>
    <col min="9476" max="9476" width="0" hidden="1" customWidth="1"/>
    <col min="9477" max="9477" width="27" customWidth="1"/>
    <col min="9478" max="9485" width="0" hidden="1" customWidth="1"/>
    <col min="9486" max="9486" width="0" hidden="1" bestFit="1" customWidth="1"/>
    <col min="9730" max="9730" width="7.28515625" customWidth="1"/>
    <col min="9731" max="9731" width="9.28515625" customWidth="1"/>
    <col min="9732" max="9732" width="0" hidden="1" customWidth="1"/>
    <col min="9733" max="9733" width="27" customWidth="1"/>
    <col min="9734" max="9741" width="0" hidden="1" customWidth="1"/>
    <col min="9742" max="9742" width="0" hidden="1" bestFit="1" customWidth="1"/>
    <col min="9986" max="9986" width="7.28515625" customWidth="1"/>
    <col min="9987" max="9987" width="9.28515625" customWidth="1"/>
    <col min="9988" max="9988" width="0" hidden="1" customWidth="1"/>
    <col min="9989" max="9989" width="27" customWidth="1"/>
    <col min="9990" max="9997" width="0" hidden="1" customWidth="1"/>
    <col min="9998" max="9998" width="0" hidden="1" bestFit="1" customWidth="1"/>
    <col min="10242" max="10242" width="7.28515625" customWidth="1"/>
    <col min="10243" max="10243" width="9.28515625" customWidth="1"/>
    <col min="10244" max="10244" width="0" hidden="1" customWidth="1"/>
    <col min="10245" max="10245" width="27" customWidth="1"/>
    <col min="10246" max="10253" width="0" hidden="1" customWidth="1"/>
    <col min="10254" max="10254" width="0" hidden="1" bestFit="1" customWidth="1"/>
    <col min="10498" max="10498" width="7.28515625" customWidth="1"/>
    <col min="10499" max="10499" width="9.28515625" customWidth="1"/>
    <col min="10500" max="10500" width="0" hidden="1" customWidth="1"/>
    <col min="10501" max="10501" width="27" customWidth="1"/>
    <col min="10502" max="10509" width="0" hidden="1" customWidth="1"/>
    <col min="10510" max="10510" width="0" hidden="1" bestFit="1" customWidth="1"/>
    <col min="10754" max="10754" width="7.28515625" customWidth="1"/>
    <col min="10755" max="10755" width="9.28515625" customWidth="1"/>
    <col min="10756" max="10756" width="0" hidden="1" customWidth="1"/>
    <col min="10757" max="10757" width="27" customWidth="1"/>
    <col min="10758" max="10765" width="0" hidden="1" customWidth="1"/>
    <col min="10766" max="10766" width="0" hidden="1" bestFit="1" customWidth="1"/>
    <col min="11010" max="11010" width="7.28515625" customWidth="1"/>
    <col min="11011" max="11011" width="9.28515625" customWidth="1"/>
    <col min="11012" max="11012" width="0" hidden="1" customWidth="1"/>
    <col min="11013" max="11013" width="27" customWidth="1"/>
    <col min="11014" max="11021" width="0" hidden="1" customWidth="1"/>
    <col min="11022" max="11022" width="0" hidden="1" bestFit="1" customWidth="1"/>
    <col min="11266" max="11266" width="7.28515625" customWidth="1"/>
    <col min="11267" max="11267" width="9.28515625" customWidth="1"/>
    <col min="11268" max="11268" width="0" hidden="1" customWidth="1"/>
    <col min="11269" max="11269" width="27" customWidth="1"/>
    <col min="11270" max="11277" width="0" hidden="1" customWidth="1"/>
    <col min="11278" max="11278" width="0" hidden="1" bestFit="1" customWidth="1"/>
    <col min="11522" max="11522" width="7.28515625" customWidth="1"/>
    <col min="11523" max="11523" width="9.28515625" customWidth="1"/>
    <col min="11524" max="11524" width="0" hidden="1" customWidth="1"/>
    <col min="11525" max="11525" width="27" customWidth="1"/>
    <col min="11526" max="11533" width="0" hidden="1" customWidth="1"/>
    <col min="11534" max="11534" width="0" hidden="1" bestFit="1" customWidth="1"/>
    <col min="11778" max="11778" width="7.28515625" customWidth="1"/>
    <col min="11779" max="11779" width="9.28515625" customWidth="1"/>
    <col min="11780" max="11780" width="0" hidden="1" customWidth="1"/>
    <col min="11781" max="11781" width="27" customWidth="1"/>
    <col min="11782" max="11789" width="0" hidden="1" customWidth="1"/>
    <col min="11790" max="11790" width="0" hidden="1" bestFit="1" customWidth="1"/>
    <col min="12034" max="12034" width="7.28515625" customWidth="1"/>
    <col min="12035" max="12035" width="9.28515625" customWidth="1"/>
    <col min="12036" max="12036" width="0" hidden="1" customWidth="1"/>
    <col min="12037" max="12037" width="27" customWidth="1"/>
    <col min="12038" max="12045" width="0" hidden="1" customWidth="1"/>
    <col min="12046" max="12046" width="0" hidden="1" bestFit="1" customWidth="1"/>
    <col min="12290" max="12290" width="7.28515625" customWidth="1"/>
    <col min="12291" max="12291" width="9.28515625" customWidth="1"/>
    <col min="12292" max="12292" width="0" hidden="1" customWidth="1"/>
    <col min="12293" max="12293" width="27" customWidth="1"/>
    <col min="12294" max="12301" width="0" hidden="1" customWidth="1"/>
    <col min="12302" max="12302" width="0" hidden="1" bestFit="1" customWidth="1"/>
    <col min="12546" max="12546" width="7.28515625" customWidth="1"/>
    <col min="12547" max="12547" width="9.28515625" customWidth="1"/>
    <col min="12548" max="12548" width="0" hidden="1" customWidth="1"/>
    <col min="12549" max="12549" width="27" customWidth="1"/>
    <col min="12550" max="12557" width="0" hidden="1" customWidth="1"/>
    <col min="12558" max="12558" width="0" hidden="1" bestFit="1" customWidth="1"/>
    <col min="12802" max="12802" width="7.28515625" customWidth="1"/>
    <col min="12803" max="12803" width="9.28515625" customWidth="1"/>
    <col min="12804" max="12804" width="0" hidden="1" customWidth="1"/>
    <col min="12805" max="12805" width="27" customWidth="1"/>
    <col min="12806" max="12813" width="0" hidden="1" customWidth="1"/>
    <col min="12814" max="12814" width="0" hidden="1" bestFit="1" customWidth="1"/>
    <col min="13058" max="13058" width="7.28515625" customWidth="1"/>
    <col min="13059" max="13059" width="9.28515625" customWidth="1"/>
    <col min="13060" max="13060" width="0" hidden="1" customWidth="1"/>
    <col min="13061" max="13061" width="27" customWidth="1"/>
    <col min="13062" max="13069" width="0" hidden="1" customWidth="1"/>
    <col min="13070" max="13070" width="0" hidden="1" bestFit="1" customWidth="1"/>
    <col min="13314" max="13314" width="7.28515625" customWidth="1"/>
    <col min="13315" max="13315" width="9.28515625" customWidth="1"/>
    <col min="13316" max="13316" width="0" hidden="1" customWidth="1"/>
    <col min="13317" max="13317" width="27" customWidth="1"/>
    <col min="13318" max="13325" width="0" hidden="1" customWidth="1"/>
    <col min="13326" max="13326" width="0" hidden="1" bestFit="1" customWidth="1"/>
    <col min="13570" max="13570" width="7.28515625" customWidth="1"/>
    <col min="13571" max="13571" width="9.28515625" customWidth="1"/>
    <col min="13572" max="13572" width="0" hidden="1" customWidth="1"/>
    <col min="13573" max="13573" width="27" customWidth="1"/>
    <col min="13574" max="13581" width="0" hidden="1" customWidth="1"/>
    <col min="13582" max="13582" width="0" hidden="1" bestFit="1" customWidth="1"/>
    <col min="13826" max="13826" width="7.28515625" customWidth="1"/>
    <col min="13827" max="13827" width="9.28515625" customWidth="1"/>
    <col min="13828" max="13828" width="0" hidden="1" customWidth="1"/>
    <col min="13829" max="13829" width="27" customWidth="1"/>
    <col min="13830" max="13837" width="0" hidden="1" customWidth="1"/>
    <col min="13838" max="13838" width="0" hidden="1" bestFit="1" customWidth="1"/>
    <col min="14082" max="14082" width="7.28515625" customWidth="1"/>
    <col min="14083" max="14083" width="9.28515625" customWidth="1"/>
    <col min="14084" max="14084" width="0" hidden="1" customWidth="1"/>
    <col min="14085" max="14085" width="27" customWidth="1"/>
    <col min="14086" max="14093" width="0" hidden="1" customWidth="1"/>
    <col min="14094" max="14094" width="0" hidden="1" bestFit="1" customWidth="1"/>
    <col min="14338" max="14338" width="7.28515625" customWidth="1"/>
    <col min="14339" max="14339" width="9.28515625" customWidth="1"/>
    <col min="14340" max="14340" width="0" hidden="1" customWidth="1"/>
    <col min="14341" max="14341" width="27" customWidth="1"/>
    <col min="14342" max="14349" width="0" hidden="1" customWidth="1"/>
    <col min="14350" max="14350" width="0" hidden="1" bestFit="1" customWidth="1"/>
    <col min="14594" max="14594" width="7.28515625" customWidth="1"/>
    <col min="14595" max="14595" width="9.28515625" customWidth="1"/>
    <col min="14596" max="14596" width="0" hidden="1" customWidth="1"/>
    <col min="14597" max="14597" width="27" customWidth="1"/>
    <col min="14598" max="14605" width="0" hidden="1" customWidth="1"/>
    <col min="14606" max="14606" width="0" hidden="1" bestFit="1" customWidth="1"/>
    <col min="14850" max="14850" width="7.28515625" customWidth="1"/>
    <col min="14851" max="14851" width="9.28515625" customWidth="1"/>
    <col min="14852" max="14852" width="0" hidden="1" customWidth="1"/>
    <col min="14853" max="14853" width="27" customWidth="1"/>
    <col min="14854" max="14861" width="0" hidden="1" customWidth="1"/>
    <col min="14862" max="14862" width="0" hidden="1" bestFit="1" customWidth="1"/>
    <col min="15106" max="15106" width="7.28515625" customWidth="1"/>
    <col min="15107" max="15107" width="9.28515625" customWidth="1"/>
    <col min="15108" max="15108" width="0" hidden="1" customWidth="1"/>
    <col min="15109" max="15109" width="27" customWidth="1"/>
    <col min="15110" max="15117" width="0" hidden="1" customWidth="1"/>
    <col min="15118" max="15118" width="0" hidden="1" bestFit="1" customWidth="1"/>
    <col min="15362" max="15362" width="7.28515625" customWidth="1"/>
    <col min="15363" max="15363" width="9.28515625" customWidth="1"/>
    <col min="15364" max="15364" width="0" hidden="1" customWidth="1"/>
    <col min="15365" max="15365" width="27" customWidth="1"/>
    <col min="15366" max="15373" width="0" hidden="1" customWidth="1"/>
    <col min="15374" max="15374" width="0" hidden="1" bestFit="1" customWidth="1"/>
    <col min="15618" max="15618" width="7.28515625" customWidth="1"/>
    <col min="15619" max="15619" width="9.28515625" customWidth="1"/>
    <col min="15620" max="15620" width="0" hidden="1" customWidth="1"/>
    <col min="15621" max="15621" width="27" customWidth="1"/>
    <col min="15622" max="15629" width="0" hidden="1" customWidth="1"/>
    <col min="15630" max="15630" width="0" hidden="1" bestFit="1" customWidth="1"/>
    <col min="15874" max="15874" width="7.28515625" customWidth="1"/>
    <col min="15875" max="15875" width="9.28515625" customWidth="1"/>
    <col min="15876" max="15876" width="0" hidden="1" customWidth="1"/>
    <col min="15877" max="15877" width="27" customWidth="1"/>
    <col min="15878" max="15885" width="0" hidden="1" customWidth="1"/>
    <col min="15886" max="15886" width="0" hidden="1" bestFit="1" customWidth="1"/>
    <col min="16130" max="16130" width="7.28515625" customWidth="1"/>
    <col min="16131" max="16131" width="9.28515625" customWidth="1"/>
    <col min="16132" max="16132" width="0" hidden="1" customWidth="1"/>
    <col min="16133" max="16133" width="27" customWidth="1"/>
    <col min="16134" max="16141" width="0" hidden="1" customWidth="1"/>
    <col min="16142" max="16142" width="0" hidden="1" bestFit="1" customWidth="1"/>
  </cols>
  <sheetData>
    <row r="2" spans="1:13" ht="42.75" customHeight="1" x14ac:dyDescent="0.25">
      <c r="A2" s="12" t="str">
        <f t="shared" ref="A2:A65" si="0">CONCATENATE(B2,C2," - ",E2)</f>
        <v>280000000 - ORÇAMENTO DE INVESTIMENTO DAS ESTATAIS NÃO DEPENDENTES - AUMENTO DO PATRIMÔNIO LÍQUIDO DAS EMPRESAS</v>
      </c>
      <c r="B2" s="6" t="s">
        <v>706</v>
      </c>
      <c r="C2" s="6" t="s">
        <v>353</v>
      </c>
      <c r="D2" s="6" t="s">
        <v>707</v>
      </c>
      <c r="E2" s="6" t="str">
        <f t="shared" ref="E2:E65" si="1">D2</f>
        <v>ORÇAMENTO DE INVESTIMENTO DAS ESTATAIS NÃO DEPENDENTES - AUMENTO DO PATRIMÔNIO LÍQUIDO DAS EMPRESAS</v>
      </c>
      <c r="F2" s="6"/>
      <c r="G2" s="6" t="s">
        <v>649</v>
      </c>
      <c r="H2" s="6" t="s">
        <v>649</v>
      </c>
      <c r="I2" s="6" t="s">
        <v>654</v>
      </c>
      <c r="J2" s="6" t="s">
        <v>651</v>
      </c>
      <c r="K2" s="6" t="s">
        <v>651</v>
      </c>
      <c r="L2" s="6" t="s">
        <v>649</v>
      </c>
      <c r="M2" s="6" t="s">
        <v>325</v>
      </c>
    </row>
    <row r="3" spans="1:13" ht="42.75" customHeight="1" x14ac:dyDescent="0.25">
      <c r="A3" s="12" t="str">
        <f t="shared" si="0"/>
        <v>281000000 - ORÇAMENTO DE INVESTIMENTO DAS ESTATAIS NÃO DEPENDENTES - RECURSOS PRÓPRIOS</v>
      </c>
      <c r="B3" s="6" t="s">
        <v>708</v>
      </c>
      <c r="C3" s="6" t="s">
        <v>353</v>
      </c>
      <c r="D3" s="6" t="s">
        <v>709</v>
      </c>
      <c r="E3" s="6" t="str">
        <f t="shared" si="1"/>
        <v>ORÇAMENTO DE INVESTIMENTO DAS ESTATAIS NÃO DEPENDENTES - RECURSOS PRÓPRIOS</v>
      </c>
      <c r="F3" s="6"/>
      <c r="G3" s="6" t="s">
        <v>649</v>
      </c>
      <c r="H3" s="6" t="s">
        <v>649</v>
      </c>
      <c r="I3" s="6" t="s">
        <v>650</v>
      </c>
      <c r="J3" s="6" t="s">
        <v>651</v>
      </c>
      <c r="K3" s="6" t="s">
        <v>651</v>
      </c>
      <c r="L3" s="6" t="s">
        <v>649</v>
      </c>
      <c r="M3" s="6" t="s">
        <v>325</v>
      </c>
    </row>
    <row r="4" spans="1:13" ht="42.75" customHeight="1" x14ac:dyDescent="0.25">
      <c r="A4" s="12" t="str">
        <f t="shared" si="0"/>
        <v>282000000 - ORÇAMENTO DE INVESTIMENTO DAS ESTATAIS NÃO DEPENDENTES - OPERAÇÕES DE CRÉDITO INTERNAS</v>
      </c>
      <c r="B4" s="6" t="s">
        <v>710</v>
      </c>
      <c r="C4" s="6" t="s">
        <v>353</v>
      </c>
      <c r="D4" s="6" t="s">
        <v>711</v>
      </c>
      <c r="E4" s="6" t="str">
        <f t="shared" si="1"/>
        <v>ORÇAMENTO DE INVESTIMENTO DAS ESTATAIS NÃO DEPENDENTES - OPERAÇÕES DE CRÉDITO INTERNAS</v>
      </c>
      <c r="F4" s="6"/>
      <c r="G4" s="6" t="s">
        <v>649</v>
      </c>
      <c r="H4" s="6" t="s">
        <v>649</v>
      </c>
      <c r="I4" s="6" t="s">
        <v>654</v>
      </c>
      <c r="J4" s="6" t="s">
        <v>651</v>
      </c>
      <c r="K4" s="6" t="s">
        <v>651</v>
      </c>
      <c r="L4" s="6" t="s">
        <v>649</v>
      </c>
      <c r="M4" s="6" t="s">
        <v>325</v>
      </c>
    </row>
    <row r="5" spans="1:13" ht="42.75" customHeight="1" x14ac:dyDescent="0.25">
      <c r="A5" s="12" t="str">
        <f t="shared" si="0"/>
        <v>283000000 - ORÇAMENTO DE INVESTIMENTO DAS ESTATAIS NÃO DEPENDENTES - OPERAÇÕES DE CRÉDITO EXTERNAS</v>
      </c>
      <c r="B5" s="6" t="s">
        <v>712</v>
      </c>
      <c r="C5" s="6" t="s">
        <v>353</v>
      </c>
      <c r="D5" s="6" t="s">
        <v>713</v>
      </c>
      <c r="E5" s="6" t="str">
        <f t="shared" si="1"/>
        <v>ORÇAMENTO DE INVESTIMENTO DAS ESTATAIS NÃO DEPENDENTES - OPERAÇÕES DE CRÉDITO EXTERNAS</v>
      </c>
      <c r="F5" s="6"/>
      <c r="G5" s="6" t="s">
        <v>649</v>
      </c>
      <c r="H5" s="6" t="s">
        <v>649</v>
      </c>
      <c r="I5" s="6" t="s">
        <v>654</v>
      </c>
      <c r="J5" s="6" t="s">
        <v>651</v>
      </c>
      <c r="K5" s="6" t="s">
        <v>651</v>
      </c>
      <c r="L5" s="6" t="s">
        <v>649</v>
      </c>
      <c r="M5" s="6" t="s">
        <v>325</v>
      </c>
    </row>
    <row r="6" spans="1:13" ht="42.75" customHeight="1" x14ac:dyDescent="0.25">
      <c r="A6" s="12" t="str">
        <f t="shared" si="0"/>
        <v>500000000 - RECURSOS NÃO VINCULADOS DE IMPOSTOS</v>
      </c>
      <c r="B6" s="6" t="s">
        <v>326</v>
      </c>
      <c r="C6" s="6" t="s">
        <v>353</v>
      </c>
      <c r="D6" s="6" t="s">
        <v>354</v>
      </c>
      <c r="E6" s="6" t="str">
        <f t="shared" si="1"/>
        <v>RECURSOS NÃO VINCULADOS DE IMPOSTOS</v>
      </c>
      <c r="F6" s="6"/>
      <c r="G6" s="6" t="s">
        <v>649</v>
      </c>
      <c r="H6" s="6" t="s">
        <v>649</v>
      </c>
      <c r="I6" s="6" t="s">
        <v>654</v>
      </c>
      <c r="J6" s="6" t="s">
        <v>651</v>
      </c>
      <c r="K6" s="6" t="s">
        <v>651</v>
      </c>
      <c r="L6" s="6" t="s">
        <v>649</v>
      </c>
      <c r="M6" s="6" t="s">
        <v>325</v>
      </c>
    </row>
    <row r="7" spans="1:13" ht="42.75" customHeight="1" x14ac:dyDescent="0.25">
      <c r="A7" s="12" t="str">
        <f t="shared" si="0"/>
        <v>500000002 - TRANSFERÊNCIAS CONSTITUCIONAIS AO FUNDEB - PARTE ESTADO</v>
      </c>
      <c r="B7" s="6" t="s">
        <v>326</v>
      </c>
      <c r="C7" s="6" t="s">
        <v>355</v>
      </c>
      <c r="D7" s="6" t="s">
        <v>714</v>
      </c>
      <c r="E7" s="6" t="str">
        <f t="shared" si="1"/>
        <v>TRANSFERÊNCIAS CONSTITUCIONAIS AO FUNDEB - PARTE ESTADO</v>
      </c>
      <c r="F7" s="6"/>
      <c r="G7" s="6" t="s">
        <v>649</v>
      </c>
      <c r="H7" s="6" t="s">
        <v>649</v>
      </c>
      <c r="I7" s="6" t="s">
        <v>654</v>
      </c>
      <c r="J7" s="6" t="s">
        <v>651</v>
      </c>
      <c r="K7" s="6" t="s">
        <v>651</v>
      </c>
      <c r="L7" s="6" t="s">
        <v>649</v>
      </c>
      <c r="M7" s="6" t="s">
        <v>325</v>
      </c>
    </row>
    <row r="8" spans="1:13" ht="42.75" customHeight="1" x14ac:dyDescent="0.25">
      <c r="A8" s="12" t="str">
        <f t="shared" si="0"/>
        <v>500000003 - TRANSFERÊNCIAS CONSTITUCIONAIS AOS MUNICÍPIOS - PARTE LÍQUIDA</v>
      </c>
      <c r="B8" s="6" t="s">
        <v>326</v>
      </c>
      <c r="C8" s="6" t="s">
        <v>331</v>
      </c>
      <c r="D8" s="6" t="s">
        <v>715</v>
      </c>
      <c r="E8" s="6" t="str">
        <f t="shared" si="1"/>
        <v>TRANSFERÊNCIAS CONSTITUCIONAIS AOS MUNICÍPIOS - PARTE LÍQUIDA</v>
      </c>
      <c r="F8" s="6"/>
      <c r="G8" s="6" t="s">
        <v>649</v>
      </c>
      <c r="H8" s="6" t="s">
        <v>649</v>
      </c>
      <c r="I8" s="6" t="s">
        <v>654</v>
      </c>
      <c r="J8" s="6" t="s">
        <v>651</v>
      </c>
      <c r="K8" s="6" t="s">
        <v>651</v>
      </c>
      <c r="L8" s="6" t="s">
        <v>649</v>
      </c>
      <c r="M8" s="6" t="s">
        <v>325</v>
      </c>
    </row>
    <row r="9" spans="1:13" ht="42.75" customHeight="1" x14ac:dyDescent="0.25">
      <c r="A9" s="12" t="str">
        <f t="shared" si="0"/>
        <v>500000004 - TRANSFERÊNCIAS CONSTITUCIONAIS AOS MUNICÍPIOS - PARTE FUNDEB</v>
      </c>
      <c r="B9" s="6" t="s">
        <v>326</v>
      </c>
      <c r="C9" s="6" t="s">
        <v>332</v>
      </c>
      <c r="D9" s="6" t="s">
        <v>716</v>
      </c>
      <c r="E9" s="6" t="str">
        <f t="shared" si="1"/>
        <v>TRANSFERÊNCIAS CONSTITUCIONAIS AOS MUNICÍPIOS - PARTE FUNDEB</v>
      </c>
      <c r="F9" s="6"/>
      <c r="G9" s="6" t="s">
        <v>649</v>
      </c>
      <c r="H9" s="6" t="s">
        <v>649</v>
      </c>
      <c r="I9" s="6" t="s">
        <v>654</v>
      </c>
      <c r="J9" s="6" t="s">
        <v>651</v>
      </c>
      <c r="K9" s="6" t="s">
        <v>651</v>
      </c>
      <c r="L9" s="6" t="s">
        <v>649</v>
      </c>
      <c r="M9" s="6" t="s">
        <v>325</v>
      </c>
    </row>
    <row r="10" spans="1:13" ht="42.75" customHeight="1" x14ac:dyDescent="0.25">
      <c r="A10" s="12" t="str">
        <f t="shared" si="0"/>
        <v>500000009 - RECURSOS DESTINADOS À QUITAÇÃO DE PRECATÓRIOS</v>
      </c>
      <c r="B10" s="6" t="s">
        <v>326</v>
      </c>
      <c r="C10" s="6" t="s">
        <v>351</v>
      </c>
      <c r="D10" s="6" t="s">
        <v>352</v>
      </c>
      <c r="E10" s="6" t="str">
        <f t="shared" si="1"/>
        <v>RECURSOS DESTINADOS À QUITAÇÃO DE PRECATÓRIOS</v>
      </c>
      <c r="F10" s="6"/>
      <c r="G10" s="6" t="s">
        <v>649</v>
      </c>
      <c r="H10" s="6" t="s">
        <v>649</v>
      </c>
      <c r="I10" s="6" t="s">
        <v>654</v>
      </c>
      <c r="J10" s="6" t="s">
        <v>651</v>
      </c>
      <c r="K10" s="6" t="s">
        <v>651</v>
      </c>
      <c r="L10" s="6" t="s">
        <v>649</v>
      </c>
      <c r="M10" s="6" t="s">
        <v>325</v>
      </c>
    </row>
    <row r="11" spans="1:13" ht="42.75" customHeight="1" x14ac:dyDescent="0.25">
      <c r="A11" s="12" t="str">
        <f t="shared" si="0"/>
        <v>500000017 - REVERSÃO DE SUPERÁVIT FINANCEIRO DE FUNDOS E AUTARQUIAS - RECURSOS NÃO VINCULADOS DE IMPOSTOS</v>
      </c>
      <c r="B11" s="6" t="s">
        <v>326</v>
      </c>
      <c r="C11" s="6" t="s">
        <v>368</v>
      </c>
      <c r="D11" s="6" t="s">
        <v>717</v>
      </c>
      <c r="E11" s="6" t="str">
        <f t="shared" si="1"/>
        <v>REVERSÃO DE SUPERÁVIT FINANCEIRO DE FUNDOS E AUTARQUIAS - RECURSOS NÃO VINCULADOS DE IMPOSTOS</v>
      </c>
      <c r="F11" s="6"/>
      <c r="G11" s="6" t="s">
        <v>649</v>
      </c>
      <c r="H11" s="6" t="s">
        <v>649</v>
      </c>
      <c r="I11" s="6" t="s">
        <v>654</v>
      </c>
      <c r="J11" s="6" t="s">
        <v>651</v>
      </c>
      <c r="K11" s="6" t="s">
        <v>651</v>
      </c>
      <c r="L11" s="6" t="s">
        <v>649</v>
      </c>
      <c r="M11" s="6" t="s">
        <v>325</v>
      </c>
    </row>
    <row r="12" spans="1:13" ht="42.75" customHeight="1" x14ac:dyDescent="0.25">
      <c r="A12" s="12" t="str">
        <f t="shared" si="0"/>
        <v>500000018 - RECURSOS DESTINADOS AO FUNDO DE PROTEÇÃO SOCIAL DOS MILITARES</v>
      </c>
      <c r="B12" s="6" t="s">
        <v>326</v>
      </c>
      <c r="C12" s="6" t="s">
        <v>349</v>
      </c>
      <c r="D12" s="6" t="s">
        <v>350</v>
      </c>
      <c r="E12" s="6" t="str">
        <f t="shared" si="1"/>
        <v>RECURSOS DESTINADOS AO FUNDO DE PROTEÇÃO SOCIAL DOS MILITARES</v>
      </c>
      <c r="F12" s="6"/>
      <c r="G12" s="6" t="s">
        <v>649</v>
      </c>
      <c r="H12" s="6" t="s">
        <v>649</v>
      </c>
      <c r="I12" s="6" t="s">
        <v>654</v>
      </c>
      <c r="J12" s="6" t="s">
        <v>651</v>
      </c>
      <c r="K12" s="6" t="s">
        <v>651</v>
      </c>
      <c r="L12" s="6" t="s">
        <v>649</v>
      </c>
      <c r="M12" s="6" t="s">
        <v>325</v>
      </c>
    </row>
    <row r="13" spans="1:13" ht="42.75" customHeight="1" x14ac:dyDescent="0.25">
      <c r="A13" s="12" t="str">
        <f t="shared" si="0"/>
        <v>500000081 - DEVOLUÇÃO DE RECURSOS DE OPERAÇÕES DE CRÉDITO DO BNDES (CONTRATO Nº 11.2.1260.1)</v>
      </c>
      <c r="B13" s="6" t="s">
        <v>326</v>
      </c>
      <c r="C13" s="6" t="s">
        <v>333</v>
      </c>
      <c r="D13" s="6" t="s">
        <v>334</v>
      </c>
      <c r="E13" s="6" t="str">
        <f t="shared" si="1"/>
        <v>DEVOLUÇÃO DE RECURSOS DE OPERAÇÕES DE CRÉDITO DO BNDES (CONTRATO Nº 11.2.1260.1)</v>
      </c>
      <c r="F13" s="6"/>
      <c r="G13" s="6" t="s">
        <v>649</v>
      </c>
      <c r="H13" s="6" t="s">
        <v>649</v>
      </c>
      <c r="I13" s="6" t="s">
        <v>654</v>
      </c>
      <c r="J13" s="6" t="s">
        <v>651</v>
      </c>
      <c r="K13" s="6" t="s">
        <v>651</v>
      </c>
      <c r="L13" s="6" t="s">
        <v>649</v>
      </c>
      <c r="M13" s="6" t="s">
        <v>325</v>
      </c>
    </row>
    <row r="14" spans="1:13" ht="42.75" customHeight="1" x14ac:dyDescent="0.25">
      <c r="A14" s="12" t="str">
        <f t="shared" si="0"/>
        <v>500100100 - RECEITA DE IMPOSTOS E DE TRANSFERÊNCIA DE IMPOSTOS - MDE</v>
      </c>
      <c r="B14" s="6" t="s">
        <v>326</v>
      </c>
      <c r="C14" s="6" t="s">
        <v>356</v>
      </c>
      <c r="D14" s="6" t="s">
        <v>357</v>
      </c>
      <c r="E14" s="6" t="str">
        <f t="shared" si="1"/>
        <v>RECEITA DE IMPOSTOS E DE TRANSFERÊNCIA DE IMPOSTOS - MDE</v>
      </c>
      <c r="F14" s="6"/>
      <c r="G14" s="6" t="s">
        <v>648</v>
      </c>
      <c r="H14" s="6" t="s">
        <v>649</v>
      </c>
      <c r="I14" s="6" t="s">
        <v>650</v>
      </c>
      <c r="J14" s="6" t="s">
        <v>651</v>
      </c>
      <c r="K14" s="6" t="s">
        <v>651</v>
      </c>
      <c r="L14" s="6" t="s">
        <v>652</v>
      </c>
      <c r="M14" s="6" t="s">
        <v>325</v>
      </c>
    </row>
    <row r="15" spans="1:13" ht="42.75" customHeight="1" x14ac:dyDescent="0.25">
      <c r="A15" s="12" t="str">
        <f t="shared" si="0"/>
        <v>500100101 - RECEITA DE IMPOSTOS E DE TRANSFERÊNCIA DE IMPOSTOS - MDE - RENDIMENTOS</v>
      </c>
      <c r="B15" s="6" t="s">
        <v>326</v>
      </c>
      <c r="C15" s="6" t="s">
        <v>358</v>
      </c>
      <c r="D15" s="6" t="s">
        <v>359</v>
      </c>
      <c r="E15" s="6" t="str">
        <f t="shared" si="1"/>
        <v>RECEITA DE IMPOSTOS E DE TRANSFERÊNCIA DE IMPOSTOS - MDE - RENDIMENTOS</v>
      </c>
      <c r="F15" s="6"/>
      <c r="G15" s="6" t="s">
        <v>649</v>
      </c>
      <c r="H15" s="6" t="s">
        <v>649</v>
      </c>
      <c r="I15" s="6" t="s">
        <v>650</v>
      </c>
      <c r="J15" s="6" t="s">
        <v>651</v>
      </c>
      <c r="K15" s="6" t="s">
        <v>651</v>
      </c>
      <c r="L15" s="6" t="s">
        <v>653</v>
      </c>
      <c r="M15" s="6" t="s">
        <v>325</v>
      </c>
    </row>
    <row r="16" spans="1:13" ht="42.75" customHeight="1" x14ac:dyDescent="0.25">
      <c r="A16" s="12" t="str">
        <f t="shared" si="0"/>
        <v>500100102 - RECEITA DE IMPOSTOS E DE TRANSFERÊNCIA DE IMPOSTOS - MDE - RESTITUIÇÕES E RESSARCIMENTOS</v>
      </c>
      <c r="B16" s="6" t="s">
        <v>326</v>
      </c>
      <c r="C16" s="6" t="s">
        <v>364</v>
      </c>
      <c r="D16" s="6" t="s">
        <v>365</v>
      </c>
      <c r="E16" s="6" t="str">
        <f t="shared" si="1"/>
        <v>RECEITA DE IMPOSTOS E DE TRANSFERÊNCIA DE IMPOSTOS - MDE - RESTITUIÇÕES E RESSARCIMENTOS</v>
      </c>
      <c r="F16" s="6"/>
      <c r="G16" s="6" t="s">
        <v>649</v>
      </c>
      <c r="H16" s="6" t="s">
        <v>649</v>
      </c>
      <c r="I16" s="6" t="s">
        <v>650</v>
      </c>
      <c r="J16" s="6" t="s">
        <v>651</v>
      </c>
      <c r="K16" s="6" t="s">
        <v>651</v>
      </c>
      <c r="L16" s="6" t="s">
        <v>653</v>
      </c>
      <c r="M16" s="6" t="s">
        <v>325</v>
      </c>
    </row>
    <row r="17" spans="1:13" ht="42.75" customHeight="1" x14ac:dyDescent="0.25">
      <c r="A17" s="12" t="str">
        <f t="shared" si="0"/>
        <v>500100200 - RECEITA DE IMPOSTOS E DE TRANSFERÊNCIA DE IMPOSTOS - SAÚDE</v>
      </c>
      <c r="B17" s="6" t="s">
        <v>326</v>
      </c>
      <c r="C17" s="6" t="s">
        <v>360</v>
      </c>
      <c r="D17" s="6" t="s">
        <v>361</v>
      </c>
      <c r="E17" s="6" t="str">
        <f t="shared" si="1"/>
        <v>RECEITA DE IMPOSTOS E DE TRANSFERÊNCIA DE IMPOSTOS - SAÚDE</v>
      </c>
      <c r="F17" s="6"/>
      <c r="G17" s="6" t="s">
        <v>649</v>
      </c>
      <c r="H17" s="6" t="s">
        <v>649</v>
      </c>
      <c r="I17" s="6" t="s">
        <v>654</v>
      </c>
      <c r="J17" s="6" t="s">
        <v>651</v>
      </c>
      <c r="K17" s="6" t="s">
        <v>651</v>
      </c>
      <c r="L17" s="6" t="s">
        <v>649</v>
      </c>
      <c r="M17" s="6" t="s">
        <v>325</v>
      </c>
    </row>
    <row r="18" spans="1:13" ht="42.75" customHeight="1" x14ac:dyDescent="0.25">
      <c r="A18" s="12" t="str">
        <f t="shared" si="0"/>
        <v>500100201 - RECEITA DE IMPOSTOS E DE TRANSFERÊNCIA DE IMPOSTOS - SAÚDE - RENDIMENTOS</v>
      </c>
      <c r="B18" s="6" t="s">
        <v>326</v>
      </c>
      <c r="C18" s="6" t="s">
        <v>362</v>
      </c>
      <c r="D18" s="6" t="s">
        <v>363</v>
      </c>
      <c r="E18" s="6" t="str">
        <f t="shared" si="1"/>
        <v>RECEITA DE IMPOSTOS E DE TRANSFERÊNCIA DE IMPOSTOS - SAÚDE - RENDIMENTOS</v>
      </c>
      <c r="F18" s="6"/>
      <c r="G18" s="6" t="s">
        <v>649</v>
      </c>
      <c r="H18" s="6" t="s">
        <v>649</v>
      </c>
      <c r="I18" s="6" t="s">
        <v>654</v>
      </c>
      <c r="J18" s="6" t="s">
        <v>651</v>
      </c>
      <c r="K18" s="6" t="s">
        <v>651</v>
      </c>
      <c r="L18" s="6" t="s">
        <v>649</v>
      </c>
      <c r="M18" s="6" t="s">
        <v>325</v>
      </c>
    </row>
    <row r="19" spans="1:13" ht="42.75" customHeight="1" x14ac:dyDescent="0.25">
      <c r="A19" s="12" t="str">
        <f t="shared" si="0"/>
        <v>500100202 - RECEITA DE IMPOSTOS E DE TRANSFERÊNCIA DE IMPOSTOS - SAÚDE - RESTITUIÇÕES E RESSARCIMENTOS</v>
      </c>
      <c r="B19" s="6" t="s">
        <v>326</v>
      </c>
      <c r="C19" s="6" t="s">
        <v>327</v>
      </c>
      <c r="D19" s="6" t="s">
        <v>328</v>
      </c>
      <c r="E19" s="6" t="str">
        <f t="shared" si="1"/>
        <v>RECEITA DE IMPOSTOS E DE TRANSFERÊNCIA DE IMPOSTOS - SAÚDE - RESTITUIÇÕES E RESSARCIMENTOS</v>
      </c>
      <c r="F19" s="6"/>
      <c r="G19" s="6" t="s">
        <v>649</v>
      </c>
      <c r="H19" s="6" t="s">
        <v>649</v>
      </c>
      <c r="I19" s="6" t="s">
        <v>654</v>
      </c>
      <c r="J19" s="6" t="s">
        <v>651</v>
      </c>
      <c r="K19" s="6" t="s">
        <v>651</v>
      </c>
      <c r="L19" s="6" t="s">
        <v>649</v>
      </c>
      <c r="M19" s="6" t="s">
        <v>325</v>
      </c>
    </row>
    <row r="20" spans="1:13" ht="42.75" customHeight="1" x14ac:dyDescent="0.25">
      <c r="A20" s="12" t="str">
        <f t="shared" si="0"/>
        <v>500100203 - RECEITA DE IMPOSTOS E DE TRANSFERÊNCIA DE IMPOSTOS - SAÚDE - RECURSOS DECORRENTES DO CANCELAMENTO OU PRESCRIÇÃO DE RESTOS A PAGAR PROCESSADOS INSCRITOS NAS FONTES 104 000000, 104 000001, 500 100200 E 500 100201</v>
      </c>
      <c r="B20" s="6" t="s">
        <v>326</v>
      </c>
      <c r="C20" s="6" t="s">
        <v>329</v>
      </c>
      <c r="D20" s="6" t="s">
        <v>718</v>
      </c>
      <c r="E20" s="6" t="str">
        <f t="shared" si="1"/>
        <v>RECEITA DE IMPOSTOS E DE TRANSFERÊNCIA DE IMPOSTOS - SAÚDE - RECURSOS DECORRENTES DO CANCELAMENTO OU PRESCRIÇÃO DE RESTOS A PAGAR PROCESSADOS INSCRITOS NAS FONTES 104 000000, 104 000001, 500 100200 E 500 100201</v>
      </c>
      <c r="F20" s="6"/>
      <c r="G20" s="6" t="s">
        <v>649</v>
      </c>
      <c r="H20" s="6" t="s">
        <v>649</v>
      </c>
      <c r="I20" s="6" t="s">
        <v>654</v>
      </c>
      <c r="J20" s="6" t="s">
        <v>651</v>
      </c>
      <c r="K20" s="6" t="s">
        <v>651</v>
      </c>
      <c r="L20" s="6" t="s">
        <v>649</v>
      </c>
      <c r="M20" s="6" t="s">
        <v>325</v>
      </c>
    </row>
    <row r="21" spans="1:13" ht="42.75" customHeight="1" x14ac:dyDescent="0.25">
      <c r="A21" s="12" t="str">
        <f t="shared" si="0"/>
        <v>500100204 - RECEITA DE IMPOSTOS E DE TRANSFERÊNCIA DE IMPOSTOS - SAÚDE - RECURSOS DECORRENTES DO CANCELAMENTO OU PRESCRIÇÃO DE RESTOS A PAGAR NÃO PROCESSADOS INSCRITOS NAS FONTES 104 000000, 104 000001, 500 100200 E 500 100201</v>
      </c>
      <c r="B21" s="6" t="s">
        <v>326</v>
      </c>
      <c r="C21" s="6" t="s">
        <v>330</v>
      </c>
      <c r="D21" s="6" t="s">
        <v>719</v>
      </c>
      <c r="E21" s="6" t="str">
        <f t="shared" si="1"/>
        <v>RECEITA DE IMPOSTOS E DE TRANSFERÊNCIA DE IMPOSTOS - SAÚDE - RECURSOS DECORRENTES DO CANCELAMENTO OU PRESCRIÇÃO DE RESTOS A PAGAR NÃO PROCESSADOS INSCRITOS NAS FONTES 104 000000, 104 000001, 500 100200 E 500 100201</v>
      </c>
      <c r="F21" s="6"/>
      <c r="G21" s="6" t="s">
        <v>649</v>
      </c>
      <c r="H21" s="6" t="s">
        <v>649</v>
      </c>
      <c r="I21" s="6" t="s">
        <v>654</v>
      </c>
      <c r="J21" s="6" t="s">
        <v>651</v>
      </c>
      <c r="K21" s="6" t="s">
        <v>651</v>
      </c>
      <c r="L21" s="6" t="s">
        <v>649</v>
      </c>
      <c r="M21" s="6" t="s">
        <v>325</v>
      </c>
    </row>
    <row r="22" spans="1:13" ht="42.75" customHeight="1" x14ac:dyDescent="0.25">
      <c r="A22" s="12" t="str">
        <f t="shared" si="0"/>
        <v>500211100 - BENEFÍCIOS PREVIDENCIÁRIOS - PODER EXECUTIVO - PLANO FINANCEIRO</v>
      </c>
      <c r="B22" s="6" t="s">
        <v>326</v>
      </c>
      <c r="C22" s="6" t="s">
        <v>335</v>
      </c>
      <c r="D22" s="6" t="s">
        <v>336</v>
      </c>
      <c r="E22" s="6" t="str">
        <f t="shared" si="1"/>
        <v>BENEFÍCIOS PREVIDENCIÁRIOS - PODER EXECUTIVO - PLANO FINANCEIRO</v>
      </c>
      <c r="F22" s="6"/>
      <c r="G22" s="6" t="s">
        <v>649</v>
      </c>
      <c r="H22" s="6" t="s">
        <v>649</v>
      </c>
      <c r="I22" s="6" t="s">
        <v>654</v>
      </c>
      <c r="J22" s="6" t="s">
        <v>651</v>
      </c>
      <c r="K22" s="6" t="s">
        <v>651</v>
      </c>
      <c r="L22" s="6" t="s">
        <v>649</v>
      </c>
      <c r="M22" s="6" t="s">
        <v>325</v>
      </c>
    </row>
    <row r="23" spans="1:13" ht="42.75" customHeight="1" x14ac:dyDescent="0.25">
      <c r="A23" s="12" t="str">
        <f t="shared" si="0"/>
        <v>500212100 - BENEFÍCIOS PREVIDENCIÁRIOS - PODER LEGISLATIVO - PLANO FINANCEIRO</v>
      </c>
      <c r="B23" s="6" t="s">
        <v>326</v>
      </c>
      <c r="C23" s="6" t="s">
        <v>337</v>
      </c>
      <c r="D23" s="6" t="s">
        <v>338</v>
      </c>
      <c r="E23" s="6" t="str">
        <f t="shared" si="1"/>
        <v>BENEFÍCIOS PREVIDENCIÁRIOS - PODER LEGISLATIVO - PLANO FINANCEIRO</v>
      </c>
      <c r="F23" s="6"/>
      <c r="G23" s="6" t="s">
        <v>649</v>
      </c>
      <c r="H23" s="6" t="s">
        <v>649</v>
      </c>
      <c r="I23" s="6" t="s">
        <v>654</v>
      </c>
      <c r="J23" s="6" t="s">
        <v>651</v>
      </c>
      <c r="K23" s="6" t="s">
        <v>651</v>
      </c>
      <c r="L23" s="6" t="s">
        <v>649</v>
      </c>
      <c r="M23" s="6" t="s">
        <v>325</v>
      </c>
    </row>
    <row r="24" spans="1:13" ht="42.75" customHeight="1" x14ac:dyDescent="0.25">
      <c r="A24" s="12" t="str">
        <f t="shared" si="0"/>
        <v>500212200 - BENEFÍCIOS PREVIDENCIÁRIOS - TRIBUNAL DE CONTAS - PLANO FINANCEIRO</v>
      </c>
      <c r="B24" s="6" t="s">
        <v>326</v>
      </c>
      <c r="C24" s="6" t="s">
        <v>339</v>
      </c>
      <c r="D24" s="6" t="s">
        <v>340</v>
      </c>
      <c r="E24" s="6" t="str">
        <f t="shared" si="1"/>
        <v>BENEFÍCIOS PREVIDENCIÁRIOS - TRIBUNAL DE CONTAS - PLANO FINANCEIRO</v>
      </c>
      <c r="F24" s="6"/>
      <c r="G24" s="6"/>
      <c r="H24" s="6"/>
      <c r="I24" s="6"/>
      <c r="J24" s="6"/>
      <c r="K24" s="6"/>
      <c r="L24" s="6"/>
      <c r="M24" s="6"/>
    </row>
    <row r="25" spans="1:13" ht="42.75" customHeight="1" x14ac:dyDescent="0.25">
      <c r="A25" s="12" t="str">
        <f t="shared" si="0"/>
        <v>500212400 - BENEFÍCIOS PREVIDENCIÁRIOS - MINISTÉRIO PÚBLICO DE CONTAS - PLANO FINANCEIRO</v>
      </c>
      <c r="B25" s="6" t="s">
        <v>326</v>
      </c>
      <c r="C25" s="6" t="s">
        <v>341</v>
      </c>
      <c r="D25" s="6" t="s">
        <v>342</v>
      </c>
      <c r="E25" s="6" t="str">
        <f t="shared" si="1"/>
        <v>BENEFÍCIOS PREVIDENCIÁRIOS - MINISTÉRIO PÚBLICO DE CONTAS - PLANO FINANCEIRO</v>
      </c>
      <c r="F25" s="6"/>
      <c r="G25" s="6"/>
      <c r="H25" s="6"/>
      <c r="I25" s="6"/>
      <c r="J25" s="6"/>
      <c r="K25" s="6"/>
      <c r="L25" s="6"/>
      <c r="M25" s="6"/>
    </row>
    <row r="26" spans="1:13" ht="42.75" customHeight="1" x14ac:dyDescent="0.25">
      <c r="A26" s="12" t="str">
        <f t="shared" si="0"/>
        <v>500213100 - BENEFÍCIOS PREVIDENCIÁRIOS - TRIBUNAL DE JUSTIÇA - PLANO FINANCEIRO</v>
      </c>
      <c r="B26" s="6" t="s">
        <v>326</v>
      </c>
      <c r="C26" s="6" t="s">
        <v>343</v>
      </c>
      <c r="D26" s="6" t="s">
        <v>344</v>
      </c>
      <c r="E26" s="6" t="str">
        <f t="shared" si="1"/>
        <v>BENEFÍCIOS PREVIDENCIÁRIOS - TRIBUNAL DE JUSTIÇA - PLANO FINANCEIRO</v>
      </c>
      <c r="F26" s="6"/>
      <c r="G26" s="6"/>
      <c r="H26" s="6"/>
      <c r="I26" s="6"/>
      <c r="J26" s="6"/>
      <c r="K26" s="6"/>
      <c r="L26" s="6"/>
      <c r="M26" s="6"/>
    </row>
    <row r="27" spans="1:13" ht="42.75" customHeight="1" x14ac:dyDescent="0.25">
      <c r="A27" s="12" t="str">
        <f t="shared" si="0"/>
        <v>500214100 - BENEFÍCIOS PREVIDENCIÁRIOS - MINISTÉRIO PÚBLICO - PLANO FINANCEIRO</v>
      </c>
      <c r="B27" s="6" t="s">
        <v>326</v>
      </c>
      <c r="C27" s="6" t="s">
        <v>345</v>
      </c>
      <c r="D27" s="6" t="s">
        <v>346</v>
      </c>
      <c r="E27" s="6" t="str">
        <f t="shared" si="1"/>
        <v>BENEFÍCIOS PREVIDENCIÁRIOS - MINISTÉRIO PÚBLICO - PLANO FINANCEIRO</v>
      </c>
      <c r="F27" s="6"/>
      <c r="G27" s="6"/>
      <c r="H27" s="6"/>
      <c r="I27" s="6"/>
      <c r="J27" s="6"/>
      <c r="K27" s="6"/>
      <c r="L27" s="6"/>
      <c r="M27" s="6"/>
    </row>
    <row r="28" spans="1:13" ht="42.75" customHeight="1" x14ac:dyDescent="0.25">
      <c r="A28" s="12" t="str">
        <f t="shared" si="0"/>
        <v>500215100 - BENEFÍCIOS PREVIDENCIÁRIOS - DEFENSORIA PÚBLICA - PLANO FINANCEIRO</v>
      </c>
      <c r="B28" s="6" t="s">
        <v>326</v>
      </c>
      <c r="C28" s="6" t="s">
        <v>347</v>
      </c>
      <c r="D28" s="6" t="s">
        <v>348</v>
      </c>
      <c r="E28" s="6" t="str">
        <f t="shared" si="1"/>
        <v>BENEFÍCIOS PREVIDENCIÁRIOS - DEFENSORIA PÚBLICA - PLANO FINANCEIRO</v>
      </c>
      <c r="F28" s="6"/>
      <c r="G28" s="6"/>
      <c r="H28" s="6"/>
      <c r="I28" s="6"/>
      <c r="J28" s="6"/>
      <c r="K28" s="6"/>
      <c r="L28" s="6"/>
      <c r="M28" s="6"/>
    </row>
    <row r="29" spans="1:13" ht="42.75" customHeight="1" x14ac:dyDescent="0.25">
      <c r="A29" s="12" t="str">
        <f t="shared" si="0"/>
        <v>500900000 - RECURSOS NÃO VINCULADOS DE IMPOSTOS – CONTRAPARTIDA DE CONVÊNIOS E OPERAÇÕES DE CRÉDITO</v>
      </c>
      <c r="B29" s="6" t="s">
        <v>326</v>
      </c>
      <c r="C29" s="6" t="s">
        <v>720</v>
      </c>
      <c r="D29" s="6" t="s">
        <v>693</v>
      </c>
      <c r="E29" s="6" t="str">
        <f t="shared" si="1"/>
        <v>RECURSOS NÃO VINCULADOS DE IMPOSTOS – CONTRAPARTIDA DE CONVÊNIOS E OPERAÇÕES DE CRÉDITO</v>
      </c>
      <c r="F29" s="6"/>
      <c r="G29" s="6" t="s">
        <v>649</v>
      </c>
      <c r="H29" s="6" t="s">
        <v>649</v>
      </c>
      <c r="I29" s="6" t="s">
        <v>654</v>
      </c>
      <c r="J29" s="6" t="s">
        <v>651</v>
      </c>
      <c r="K29" s="6" t="s">
        <v>651</v>
      </c>
      <c r="L29" s="6" t="s">
        <v>649</v>
      </c>
      <c r="M29" s="6" t="s">
        <v>325</v>
      </c>
    </row>
    <row r="30" spans="1:13" ht="42.75" customHeight="1" x14ac:dyDescent="0.25">
      <c r="A30" s="12" t="str">
        <f t="shared" si="0"/>
        <v>500901001 - RECEITA DE IMPOSTOS E DE TRANSFERÊNCIA DE IMPOSTOS - MDE – CONTRAPARTIDA DE CONVÊNIOS E OPERAÇÕES DE CRÉDITO</v>
      </c>
      <c r="B30" s="6" t="s">
        <v>326</v>
      </c>
      <c r="C30" s="6" t="s">
        <v>721</v>
      </c>
      <c r="D30" s="6" t="s">
        <v>694</v>
      </c>
      <c r="E30" s="6" t="str">
        <f t="shared" si="1"/>
        <v>RECEITA DE IMPOSTOS E DE TRANSFERÊNCIA DE IMPOSTOS - MDE – CONTRAPARTIDA DE CONVÊNIOS E OPERAÇÕES DE CRÉDITO</v>
      </c>
      <c r="F30" s="6"/>
      <c r="G30" s="6"/>
      <c r="H30" s="6"/>
      <c r="I30" s="6"/>
      <c r="J30" s="6"/>
      <c r="K30" s="6"/>
      <c r="L30" s="6"/>
      <c r="M30" s="6"/>
    </row>
    <row r="31" spans="1:13" ht="42.75" customHeight="1" x14ac:dyDescent="0.25">
      <c r="A31" s="12" t="str">
        <f t="shared" si="0"/>
        <v>500901002 - RECEITA DE IMPOSTOS E DE TRANSFERÊNCIA DE IMPOSTOS - SAÚDE – CONTRAPARTIDA DE CONVÊNIOS E OPERAÇÕES DE CRÉDITO</v>
      </c>
      <c r="B31" s="6" t="s">
        <v>326</v>
      </c>
      <c r="C31" s="6" t="s">
        <v>722</v>
      </c>
      <c r="D31" s="6" t="s">
        <v>695</v>
      </c>
      <c r="E31" s="6" t="str">
        <f t="shared" si="1"/>
        <v>RECEITA DE IMPOSTOS E DE TRANSFERÊNCIA DE IMPOSTOS - SAÚDE – CONTRAPARTIDA DE CONVÊNIOS E OPERAÇÕES DE CRÉDITO</v>
      </c>
      <c r="F31" s="6"/>
      <c r="G31" s="6"/>
      <c r="H31" s="6"/>
      <c r="I31" s="6"/>
      <c r="J31" s="6"/>
      <c r="K31" s="6"/>
      <c r="L31" s="6"/>
      <c r="M31" s="6"/>
    </row>
    <row r="32" spans="1:13" ht="42.75" customHeight="1" x14ac:dyDescent="0.25">
      <c r="A32" s="12" t="str">
        <f t="shared" si="0"/>
        <v>501000000 - OUTROS RECURSOS NÃO VINCULADOS, ARRECADADOS PELA ADMINISTRAÇÃO DIRETA</v>
      </c>
      <c r="B32" s="6" t="s">
        <v>366</v>
      </c>
      <c r="C32" s="6" t="s">
        <v>353</v>
      </c>
      <c r="D32" s="6" t="s">
        <v>723</v>
      </c>
      <c r="E32" s="6" t="str">
        <f t="shared" si="1"/>
        <v>OUTROS RECURSOS NÃO VINCULADOS, ARRECADADOS PELA ADMINISTRAÇÃO DIRETA</v>
      </c>
      <c r="F32" s="6"/>
      <c r="G32" s="6" t="s">
        <v>649</v>
      </c>
      <c r="H32" s="6" t="s">
        <v>649</v>
      </c>
      <c r="I32" s="6" t="s">
        <v>654</v>
      </c>
      <c r="J32" s="6" t="s">
        <v>651</v>
      </c>
      <c r="K32" s="6" t="s">
        <v>651</v>
      </c>
      <c r="L32" s="6" t="s">
        <v>649</v>
      </c>
      <c r="M32" s="6" t="s">
        <v>325</v>
      </c>
    </row>
    <row r="33" spans="1:13" ht="42.75" customHeight="1" x14ac:dyDescent="0.25">
      <c r="A33" s="12" t="str">
        <f t="shared" si="0"/>
        <v>501000010 - OUTROS RECURSOS NÃO VINCULADOS, ARRECADADOS PELA ADMINISTRAÇÃO INDIRETA</v>
      </c>
      <c r="B33" s="6" t="s">
        <v>366</v>
      </c>
      <c r="C33" s="6" t="s">
        <v>367</v>
      </c>
      <c r="D33" s="6" t="s">
        <v>724</v>
      </c>
      <c r="E33" s="6" t="str">
        <f t="shared" si="1"/>
        <v>OUTROS RECURSOS NÃO VINCULADOS, ARRECADADOS PELA ADMINISTRAÇÃO INDIRETA</v>
      </c>
      <c r="F33" s="6"/>
      <c r="G33" s="6"/>
      <c r="H33" s="6"/>
      <c r="I33" s="6"/>
      <c r="J33" s="6"/>
      <c r="K33" s="6"/>
      <c r="L33" s="6"/>
      <c r="M33" s="6"/>
    </row>
    <row r="34" spans="1:13" ht="42.75" customHeight="1" x14ac:dyDescent="0.25">
      <c r="A34" s="12" t="str">
        <f t="shared" si="0"/>
        <v>501000011 - RECURSOS PROVENIENTES DE TAXAS ARRECADADAS PELO DETRAN</v>
      </c>
      <c r="B34" s="6" t="s">
        <v>366</v>
      </c>
      <c r="C34" s="6" t="s">
        <v>420</v>
      </c>
      <c r="D34" s="6" t="s">
        <v>546</v>
      </c>
      <c r="E34" s="6" t="str">
        <f t="shared" si="1"/>
        <v>RECURSOS PROVENIENTES DE TAXAS ARRECADADAS PELO DETRAN</v>
      </c>
      <c r="F34" s="6"/>
      <c r="G34" s="6" t="s">
        <v>649</v>
      </c>
      <c r="H34" s="6" t="s">
        <v>649</v>
      </c>
      <c r="I34" s="6" t="s">
        <v>654</v>
      </c>
      <c r="J34" s="6" t="s">
        <v>651</v>
      </c>
      <c r="K34" s="6" t="s">
        <v>651</v>
      </c>
      <c r="L34" s="6" t="s">
        <v>649</v>
      </c>
      <c r="M34" s="6" t="s">
        <v>325</v>
      </c>
    </row>
    <row r="35" spans="1:13" ht="42.75" customHeight="1" x14ac:dyDescent="0.25">
      <c r="A35" s="12" t="str">
        <f t="shared" si="0"/>
        <v>501000015 - TRANSFERÊNCIAS OBRIGATÓRIAS DA UNIÃO PREVISTAS NO ART. 1º DA LEI COMPLEMENTAR Nº 176/2020</v>
      </c>
      <c r="B35" s="6" t="s">
        <v>366</v>
      </c>
      <c r="C35" s="6" t="s">
        <v>412</v>
      </c>
      <c r="D35" s="6" t="s">
        <v>725</v>
      </c>
      <c r="E35" s="6" t="str">
        <f t="shared" si="1"/>
        <v>TRANSFERÊNCIAS OBRIGATÓRIAS DA UNIÃO PREVISTAS NO ART. 1º DA LEI COMPLEMENTAR Nº 176/2020</v>
      </c>
      <c r="F35" s="6"/>
      <c r="G35" s="6" t="s">
        <v>649</v>
      </c>
      <c r="H35" s="6" t="s">
        <v>649</v>
      </c>
      <c r="I35" s="6" t="s">
        <v>654</v>
      </c>
      <c r="J35" s="6" t="s">
        <v>651</v>
      </c>
      <c r="K35" s="6" t="s">
        <v>651</v>
      </c>
      <c r="L35" s="6" t="s">
        <v>649</v>
      </c>
      <c r="M35" s="6" t="s">
        <v>325</v>
      </c>
    </row>
    <row r="36" spans="1:13" ht="42.75" customHeight="1" x14ac:dyDescent="0.25">
      <c r="A36" s="12" t="str">
        <f t="shared" si="0"/>
        <v>501000017 - REVERSÃO DE SUPERÁVIT FINANCEIRO DE FUNDOS E AUTARQUIAS - OUTROS RECURSOS NÃO VINCULADOS</v>
      </c>
      <c r="B36" s="6" t="s">
        <v>366</v>
      </c>
      <c r="C36" s="6" t="s">
        <v>368</v>
      </c>
      <c r="D36" s="6" t="s">
        <v>696</v>
      </c>
      <c r="E36" s="6" t="str">
        <f t="shared" si="1"/>
        <v>REVERSÃO DE SUPERÁVIT FINANCEIRO DE FUNDOS E AUTARQUIAS - OUTROS RECURSOS NÃO VINCULADOS</v>
      </c>
      <c r="F36" s="6"/>
      <c r="G36" s="6" t="s">
        <v>649</v>
      </c>
      <c r="H36" s="6" t="s">
        <v>649</v>
      </c>
      <c r="I36" s="6" t="s">
        <v>654</v>
      </c>
      <c r="J36" s="6" t="s">
        <v>651</v>
      </c>
      <c r="K36" s="6" t="s">
        <v>651</v>
      </c>
      <c r="L36" s="6" t="s">
        <v>649</v>
      </c>
      <c r="M36" s="6" t="s">
        <v>325</v>
      </c>
    </row>
    <row r="37" spans="1:13" ht="42.75" customHeight="1" x14ac:dyDescent="0.25">
      <c r="A37" s="12" t="str">
        <f t="shared" si="0"/>
        <v>501000018 - RECURSOS DESTINADOS AO FUNDO DE PROTEÇÃO SOCIAL DOS MILITARES</v>
      </c>
      <c r="B37" s="6" t="s">
        <v>366</v>
      </c>
      <c r="C37" s="6" t="s">
        <v>349</v>
      </c>
      <c r="D37" s="6" t="s">
        <v>350</v>
      </c>
      <c r="E37" s="6" t="str">
        <f t="shared" si="1"/>
        <v>RECURSOS DESTINADOS AO FUNDO DE PROTEÇÃO SOCIAL DOS MILITARES</v>
      </c>
      <c r="F37" s="6"/>
      <c r="G37" s="6" t="s">
        <v>648</v>
      </c>
      <c r="H37" s="6" t="s">
        <v>649</v>
      </c>
      <c r="I37" s="6" t="s">
        <v>650</v>
      </c>
      <c r="J37" s="6" t="s">
        <v>651</v>
      </c>
      <c r="K37" s="6" t="s">
        <v>651</v>
      </c>
      <c r="L37" s="6" t="s">
        <v>652</v>
      </c>
      <c r="M37" s="6" t="s">
        <v>325</v>
      </c>
    </row>
    <row r="38" spans="1:13" ht="42.75" customHeight="1" x14ac:dyDescent="0.25">
      <c r="A38" s="12" t="str">
        <f t="shared" si="0"/>
        <v>501211100 - BENEFÍCIOS PREVIDENCIÁRIOS - PODER EXECUTIVO - PLANO FINANCEIRO</v>
      </c>
      <c r="B38" s="6" t="s">
        <v>366</v>
      </c>
      <c r="C38" s="6" t="s">
        <v>335</v>
      </c>
      <c r="D38" s="6" t="s">
        <v>336</v>
      </c>
      <c r="E38" s="6" t="str">
        <f t="shared" si="1"/>
        <v>BENEFÍCIOS PREVIDENCIÁRIOS - PODER EXECUTIVO - PLANO FINANCEIRO</v>
      </c>
      <c r="F38" s="6"/>
      <c r="G38" s="6" t="s">
        <v>649</v>
      </c>
      <c r="H38" s="6" t="s">
        <v>649</v>
      </c>
      <c r="I38" s="6" t="s">
        <v>654</v>
      </c>
      <c r="J38" s="6" t="s">
        <v>651</v>
      </c>
      <c r="K38" s="6" t="s">
        <v>651</v>
      </c>
      <c r="L38" s="6" t="s">
        <v>649</v>
      </c>
      <c r="M38" s="6" t="s">
        <v>325</v>
      </c>
    </row>
    <row r="39" spans="1:13" ht="42.75" customHeight="1" x14ac:dyDescent="0.25">
      <c r="A39" s="12" t="str">
        <f t="shared" si="0"/>
        <v>501900000 - OUTROS RECURSOS NÃO VINCULADOS, ARRECADADOS PELA ADMINISTRAÇÃO DIRETA - CONTRAPARTIDA DE CONVÊNIOS E OPERAÇÕES DE CRÉDITO</v>
      </c>
      <c r="B39" s="6" t="s">
        <v>366</v>
      </c>
      <c r="C39" s="6" t="s">
        <v>720</v>
      </c>
      <c r="D39" s="6" t="s">
        <v>726</v>
      </c>
      <c r="E39" s="6" t="str">
        <f t="shared" si="1"/>
        <v>OUTROS RECURSOS NÃO VINCULADOS, ARRECADADOS PELA ADMINISTRAÇÃO DIRETA - CONTRAPARTIDA DE CONVÊNIOS E OPERAÇÕES DE CRÉDITO</v>
      </c>
      <c r="F39" s="6"/>
      <c r="G39" s="6" t="s">
        <v>649</v>
      </c>
      <c r="H39" s="6" t="s">
        <v>649</v>
      </c>
      <c r="I39" s="6" t="s">
        <v>654</v>
      </c>
      <c r="J39" s="6" t="s">
        <v>651</v>
      </c>
      <c r="K39" s="6" t="s">
        <v>651</v>
      </c>
      <c r="L39" s="6" t="s">
        <v>649</v>
      </c>
      <c r="M39" s="6" t="s">
        <v>325</v>
      </c>
    </row>
    <row r="40" spans="1:13" ht="42.75" customHeight="1" x14ac:dyDescent="0.25">
      <c r="A40" s="12" t="str">
        <f t="shared" si="0"/>
        <v>501900010 - OUTROS RECURSOS NÃO VINCULADOS, ARRECADADOS PELA ADMINISTRAÇÃO INDIRETA - CONTRAPARTIDA DE CONVÊNIOS E OPERAÇÕES DE CRÉDITO</v>
      </c>
      <c r="B40" s="6" t="s">
        <v>366</v>
      </c>
      <c r="C40" s="6" t="s">
        <v>727</v>
      </c>
      <c r="D40" s="6" t="s">
        <v>728</v>
      </c>
      <c r="E40" s="6" t="str">
        <f t="shared" si="1"/>
        <v>OUTROS RECURSOS NÃO VINCULADOS, ARRECADADOS PELA ADMINISTRAÇÃO INDIRETA - CONTRAPARTIDA DE CONVÊNIOS E OPERAÇÕES DE CRÉDITO</v>
      </c>
      <c r="F40" s="6"/>
      <c r="G40" s="6" t="s">
        <v>649</v>
      </c>
      <c r="H40" s="6" t="s">
        <v>649</v>
      </c>
      <c r="I40" s="6" t="s">
        <v>654</v>
      </c>
      <c r="J40" s="6" t="s">
        <v>651</v>
      </c>
      <c r="K40" s="6" t="s">
        <v>651</v>
      </c>
      <c r="L40" s="6" t="s">
        <v>649</v>
      </c>
      <c r="M40" s="6" t="s">
        <v>325</v>
      </c>
    </row>
    <row r="41" spans="1:13" ht="42.75" customHeight="1" x14ac:dyDescent="0.25">
      <c r="A41" s="12" t="str">
        <f t="shared" si="0"/>
        <v>502000000 - RECURSOS NÃO VINCULADOS DA COMPENSAÇÃO DE IMPOSTOS</v>
      </c>
      <c r="B41" s="6" t="s">
        <v>369</v>
      </c>
      <c r="C41" s="6" t="s">
        <v>353</v>
      </c>
      <c r="D41" s="6" t="s">
        <v>370</v>
      </c>
      <c r="E41" s="6" t="str">
        <f t="shared" si="1"/>
        <v>RECURSOS NÃO VINCULADOS DA COMPENSAÇÃO DE IMPOSTOS</v>
      </c>
      <c r="F41" s="6"/>
      <c r="G41" s="6" t="s">
        <v>649</v>
      </c>
      <c r="H41" s="6" t="s">
        <v>649</v>
      </c>
      <c r="I41" s="6" t="s">
        <v>654</v>
      </c>
      <c r="J41" s="6" t="s">
        <v>651</v>
      </c>
      <c r="K41" s="6" t="s">
        <v>651</v>
      </c>
      <c r="L41" s="6" t="s">
        <v>649</v>
      </c>
      <c r="M41" s="6" t="s">
        <v>325</v>
      </c>
    </row>
    <row r="42" spans="1:13" ht="42.75" customHeight="1" x14ac:dyDescent="0.25">
      <c r="A42" s="12" t="str">
        <f t="shared" si="0"/>
        <v>502000002 - TRANSFERÊNCIAS CONSTITUCIONAIS AO FUNDEB - PARTE ESTADO</v>
      </c>
      <c r="B42" s="6" t="s">
        <v>369</v>
      </c>
      <c r="C42" s="6" t="s">
        <v>355</v>
      </c>
      <c r="D42" s="6" t="s">
        <v>714</v>
      </c>
      <c r="E42" s="6" t="str">
        <f t="shared" si="1"/>
        <v>TRANSFERÊNCIAS CONSTITUCIONAIS AO FUNDEB - PARTE ESTADO</v>
      </c>
      <c r="F42" s="6"/>
      <c r="G42" s="6" t="s">
        <v>649</v>
      </c>
      <c r="H42" s="6" t="s">
        <v>649</v>
      </c>
      <c r="I42" s="6" t="s">
        <v>654</v>
      </c>
      <c r="J42" s="6" t="s">
        <v>651</v>
      </c>
      <c r="K42" s="6" t="s">
        <v>651</v>
      </c>
      <c r="L42" s="6" t="s">
        <v>649</v>
      </c>
      <c r="M42" s="6" t="s">
        <v>325</v>
      </c>
    </row>
    <row r="43" spans="1:13" ht="42.75" customHeight="1" x14ac:dyDescent="0.25">
      <c r="A43" s="12" t="str">
        <f t="shared" si="0"/>
        <v>502000003 - TRANSFERÊNCIAS CONSTITUCIONAIS AOS MUNICÍPIOS - PARTE LÍQUIDA</v>
      </c>
      <c r="B43" s="6" t="s">
        <v>369</v>
      </c>
      <c r="C43" s="6" t="s">
        <v>331</v>
      </c>
      <c r="D43" s="6" t="s">
        <v>715</v>
      </c>
      <c r="E43" s="6" t="str">
        <f t="shared" si="1"/>
        <v>TRANSFERÊNCIAS CONSTITUCIONAIS AOS MUNICÍPIOS - PARTE LÍQUIDA</v>
      </c>
      <c r="F43" s="6"/>
      <c r="G43" s="6" t="s">
        <v>649</v>
      </c>
      <c r="H43" s="6" t="s">
        <v>649</v>
      </c>
      <c r="I43" s="6" t="s">
        <v>654</v>
      </c>
      <c r="J43" s="6" t="s">
        <v>651</v>
      </c>
      <c r="K43" s="6" t="s">
        <v>651</v>
      </c>
      <c r="L43" s="6" t="s">
        <v>649</v>
      </c>
      <c r="M43" s="6" t="s">
        <v>325</v>
      </c>
    </row>
    <row r="44" spans="1:13" ht="42.75" customHeight="1" x14ac:dyDescent="0.25">
      <c r="A44" s="12" t="str">
        <f t="shared" si="0"/>
        <v>502000004 - TRANSFERÊNCIAS CONSTITUCIONAIS AOS MUNICÍPIOS - PARTE FUNDEB</v>
      </c>
      <c r="B44" s="6" t="s">
        <v>369</v>
      </c>
      <c r="C44" s="6" t="s">
        <v>332</v>
      </c>
      <c r="D44" s="6" t="s">
        <v>716</v>
      </c>
      <c r="E44" s="6" t="str">
        <f t="shared" si="1"/>
        <v>TRANSFERÊNCIAS CONSTITUCIONAIS AOS MUNICÍPIOS - PARTE FUNDEB</v>
      </c>
      <c r="F44" s="6"/>
      <c r="G44" s="6" t="s">
        <v>649</v>
      </c>
      <c r="H44" s="6" t="s">
        <v>649</v>
      </c>
      <c r="I44" s="6" t="s">
        <v>654</v>
      </c>
      <c r="J44" s="6" t="s">
        <v>651</v>
      </c>
      <c r="K44" s="6" t="s">
        <v>651</v>
      </c>
      <c r="L44" s="6" t="s">
        <v>649</v>
      </c>
      <c r="M44" s="6" t="s">
        <v>325</v>
      </c>
    </row>
    <row r="45" spans="1:13" ht="42.75" customHeight="1" x14ac:dyDescent="0.25">
      <c r="A45" s="12" t="str">
        <f t="shared" si="0"/>
        <v>502000018 - RECURSOS DESTINADOS AO FUNDO DE PROTEÇÃO SOCIAL DOS MILITARES</v>
      </c>
      <c r="B45" s="6" t="s">
        <v>369</v>
      </c>
      <c r="C45" s="6" t="s">
        <v>349</v>
      </c>
      <c r="D45" s="6" t="s">
        <v>350</v>
      </c>
      <c r="E45" s="6" t="str">
        <f t="shared" si="1"/>
        <v>RECURSOS DESTINADOS AO FUNDO DE PROTEÇÃO SOCIAL DOS MILITARES</v>
      </c>
      <c r="F45" s="6"/>
      <c r="G45" s="6" t="s">
        <v>649</v>
      </c>
      <c r="H45" s="6" t="s">
        <v>649</v>
      </c>
      <c r="I45" s="6" t="s">
        <v>654</v>
      </c>
      <c r="J45" s="6" t="s">
        <v>651</v>
      </c>
      <c r="K45" s="6" t="s">
        <v>651</v>
      </c>
      <c r="L45" s="6" t="s">
        <v>649</v>
      </c>
      <c r="M45" s="6" t="s">
        <v>325</v>
      </c>
    </row>
    <row r="46" spans="1:13" ht="42.75" customHeight="1" x14ac:dyDescent="0.25">
      <c r="A46" s="12" t="str">
        <f t="shared" si="0"/>
        <v>502100100 - RECURSOS NÃO VINCULADOS DA COMPENSAÇÃO DE IMPOSTOS - MDE</v>
      </c>
      <c r="B46" s="6" t="s">
        <v>369</v>
      </c>
      <c r="C46" s="6" t="s">
        <v>356</v>
      </c>
      <c r="D46" s="6" t="s">
        <v>729</v>
      </c>
      <c r="E46" s="6" t="str">
        <f t="shared" si="1"/>
        <v>RECURSOS NÃO VINCULADOS DA COMPENSAÇÃO DE IMPOSTOS - MDE</v>
      </c>
      <c r="F46" s="6"/>
      <c r="G46" s="6" t="s">
        <v>649</v>
      </c>
      <c r="H46" s="6" t="s">
        <v>649</v>
      </c>
      <c r="I46" s="6" t="s">
        <v>654</v>
      </c>
      <c r="J46" s="6" t="s">
        <v>651</v>
      </c>
      <c r="K46" s="6" t="s">
        <v>651</v>
      </c>
      <c r="L46" s="6" t="s">
        <v>649</v>
      </c>
      <c r="M46" s="6" t="s">
        <v>325</v>
      </c>
    </row>
    <row r="47" spans="1:13" ht="42.75" customHeight="1" x14ac:dyDescent="0.25">
      <c r="A47" s="12" t="str">
        <f t="shared" si="0"/>
        <v>502100200 - RECURSOS NÃO VINCULADOS DA COMPENSAÇÃO DE IMPOSTOS - SAÚDE</v>
      </c>
      <c r="B47" s="6" t="s">
        <v>369</v>
      </c>
      <c r="C47" s="6" t="s">
        <v>360</v>
      </c>
      <c r="D47" s="6" t="s">
        <v>690</v>
      </c>
      <c r="E47" s="6" t="str">
        <f t="shared" si="1"/>
        <v>RECURSOS NÃO VINCULADOS DA COMPENSAÇÃO DE IMPOSTOS - SAÚDE</v>
      </c>
      <c r="F47" s="6"/>
      <c r="G47" s="6" t="s">
        <v>649</v>
      </c>
      <c r="H47" s="6" t="s">
        <v>649</v>
      </c>
      <c r="I47" s="6" t="s">
        <v>654</v>
      </c>
      <c r="J47" s="6" t="s">
        <v>651</v>
      </c>
      <c r="K47" s="6" t="s">
        <v>651</v>
      </c>
      <c r="L47" s="6" t="s">
        <v>649</v>
      </c>
      <c r="M47" s="6" t="s">
        <v>325</v>
      </c>
    </row>
    <row r="48" spans="1:13" ht="42.75" customHeight="1" x14ac:dyDescent="0.25">
      <c r="A48" s="12" t="str">
        <f t="shared" si="0"/>
        <v>540103000 - TRANSFERÊNCIAS DO FUNDEB - IMPOSTOS E TRANSFERÊNCIAS DE IMPOSTOS - 30%</v>
      </c>
      <c r="B48" s="6" t="s">
        <v>371</v>
      </c>
      <c r="C48" s="6" t="s">
        <v>374</v>
      </c>
      <c r="D48" s="6" t="s">
        <v>375</v>
      </c>
      <c r="E48" s="6" t="str">
        <f t="shared" si="1"/>
        <v>TRANSFERÊNCIAS DO FUNDEB - IMPOSTOS E TRANSFERÊNCIAS DE IMPOSTOS - 30%</v>
      </c>
      <c r="F48" s="6"/>
      <c r="G48" s="6" t="s">
        <v>649</v>
      </c>
      <c r="H48" s="6" t="s">
        <v>649</v>
      </c>
      <c r="I48" s="6" t="s">
        <v>654</v>
      </c>
      <c r="J48" s="6" t="s">
        <v>651</v>
      </c>
      <c r="K48" s="6" t="s">
        <v>651</v>
      </c>
      <c r="L48" s="6" t="s">
        <v>649</v>
      </c>
      <c r="M48" s="6" t="s">
        <v>325</v>
      </c>
    </row>
    <row r="49" spans="1:13" ht="42.75" customHeight="1" x14ac:dyDescent="0.25">
      <c r="A49" s="12" t="str">
        <f t="shared" si="0"/>
        <v>540103001 - TRANSFERÊNCIAS DO FUNDEB - IMPOSTOS E TRANSFERÊNCIAS DE IMPOSTOS - 30% - RENDIMENTOS</v>
      </c>
      <c r="B49" s="6" t="s">
        <v>371</v>
      </c>
      <c r="C49" s="6" t="s">
        <v>376</v>
      </c>
      <c r="D49" s="6" t="s">
        <v>377</v>
      </c>
      <c r="E49" s="6" t="str">
        <f t="shared" si="1"/>
        <v>TRANSFERÊNCIAS DO FUNDEB - IMPOSTOS E TRANSFERÊNCIAS DE IMPOSTOS - 30% - RENDIMENTOS</v>
      </c>
      <c r="F49" s="6"/>
      <c r="G49" s="6" t="s">
        <v>649</v>
      </c>
      <c r="H49" s="6" t="s">
        <v>649</v>
      </c>
      <c r="I49" s="6" t="s">
        <v>654</v>
      </c>
      <c r="J49" s="6" t="s">
        <v>651</v>
      </c>
      <c r="K49" s="6" t="s">
        <v>651</v>
      </c>
      <c r="L49" s="6" t="s">
        <v>649</v>
      </c>
      <c r="M49" s="6" t="s">
        <v>325</v>
      </c>
    </row>
    <row r="50" spans="1:13" ht="42.75" customHeight="1" x14ac:dyDescent="0.25">
      <c r="A50" s="12" t="str">
        <f t="shared" si="0"/>
        <v>540103002 - TRANSFERÊNCIAS DO FUNDEB - IMPOSTOS E TRANSFERÊNCIAS DE IMPOSTOS - 30% - RESTITUIÇÕES E RESSARCIMENTOS</v>
      </c>
      <c r="B50" s="6" t="s">
        <v>371</v>
      </c>
      <c r="C50" s="6" t="s">
        <v>382</v>
      </c>
      <c r="D50" s="6" t="s">
        <v>383</v>
      </c>
      <c r="E50" s="6" t="str">
        <f t="shared" si="1"/>
        <v>TRANSFERÊNCIAS DO FUNDEB - IMPOSTOS E TRANSFERÊNCIAS DE IMPOSTOS - 30% - RESTITUIÇÕES E RESSARCIMENTOS</v>
      </c>
      <c r="F50" s="6"/>
      <c r="G50" s="6" t="s">
        <v>655</v>
      </c>
      <c r="H50" s="6" t="s">
        <v>655</v>
      </c>
      <c r="I50" s="6" t="s">
        <v>654</v>
      </c>
      <c r="J50" s="6" t="s">
        <v>651</v>
      </c>
      <c r="K50" s="6" t="s">
        <v>651</v>
      </c>
      <c r="L50" s="6" t="s">
        <v>649</v>
      </c>
      <c r="M50" s="6" t="s">
        <v>325</v>
      </c>
    </row>
    <row r="51" spans="1:13" ht="42.75" customHeight="1" x14ac:dyDescent="0.25">
      <c r="A51" s="12" t="str">
        <f t="shared" si="0"/>
        <v>540107000 - TRANSFERÊNCIAS DO FUNDEB - IMPOSTOS E TRANSFERÊNCIAS DE IMPOSTOS - 70%</v>
      </c>
      <c r="B51" s="6" t="s">
        <v>371</v>
      </c>
      <c r="C51" s="6" t="s">
        <v>378</v>
      </c>
      <c r="D51" s="6" t="s">
        <v>379</v>
      </c>
      <c r="E51" s="6" t="str">
        <f t="shared" si="1"/>
        <v>TRANSFERÊNCIAS DO FUNDEB - IMPOSTOS E TRANSFERÊNCIAS DE IMPOSTOS - 70%</v>
      </c>
      <c r="F51" s="6"/>
      <c r="G51" s="6" t="s">
        <v>656</v>
      </c>
      <c r="H51" s="6" t="s">
        <v>656</v>
      </c>
      <c r="I51" s="6" t="s">
        <v>654</v>
      </c>
      <c r="J51" s="6" t="s">
        <v>651</v>
      </c>
      <c r="K51" s="6" t="s">
        <v>651</v>
      </c>
      <c r="L51" s="6" t="s">
        <v>649</v>
      </c>
      <c r="M51" s="6" t="s">
        <v>325</v>
      </c>
    </row>
    <row r="52" spans="1:13" ht="42.75" customHeight="1" x14ac:dyDescent="0.25">
      <c r="A52" s="12" t="str">
        <f t="shared" si="0"/>
        <v>540107001 - TRANSFERÊNCIAS DO FUNDEB - IMPOSTOS E TRANSFERÊNCIAS DE IMPOSTOS - 70% - RENDIMENTOS</v>
      </c>
      <c r="B52" s="6" t="s">
        <v>371</v>
      </c>
      <c r="C52" s="6" t="s">
        <v>372</v>
      </c>
      <c r="D52" s="6" t="s">
        <v>373</v>
      </c>
      <c r="E52" s="6" t="str">
        <f t="shared" si="1"/>
        <v>TRANSFERÊNCIAS DO FUNDEB - IMPOSTOS E TRANSFERÊNCIAS DE IMPOSTOS - 70% - RENDIMENTOS</v>
      </c>
      <c r="F52" s="6"/>
      <c r="G52" s="6" t="s">
        <v>649</v>
      </c>
      <c r="H52" s="6" t="s">
        <v>649</v>
      </c>
      <c r="I52" s="6" t="s">
        <v>654</v>
      </c>
      <c r="J52" s="6" t="s">
        <v>651</v>
      </c>
      <c r="K52" s="6" t="s">
        <v>651</v>
      </c>
      <c r="L52" s="6" t="s">
        <v>649</v>
      </c>
      <c r="M52" s="6" t="s">
        <v>325</v>
      </c>
    </row>
    <row r="53" spans="1:13" ht="42.75" customHeight="1" x14ac:dyDescent="0.25">
      <c r="A53" s="12" t="str">
        <f t="shared" si="0"/>
        <v>540107002 - TRANSFERÊNCIAS DO FUNDEB - IMPOSTOS E TRANSFERÊNCIAS DE IMPOSTOS - 70% - RESTITUIÇÕES E RESSARCIMENTOS</v>
      </c>
      <c r="B53" s="6" t="s">
        <v>371</v>
      </c>
      <c r="C53" s="6" t="s">
        <v>380</v>
      </c>
      <c r="D53" s="6" t="s">
        <v>381</v>
      </c>
      <c r="E53" s="6" t="str">
        <f t="shared" si="1"/>
        <v>TRANSFERÊNCIAS DO FUNDEB - IMPOSTOS E TRANSFERÊNCIAS DE IMPOSTOS - 70% - RESTITUIÇÕES E RESSARCIMENTOS</v>
      </c>
      <c r="F53" s="6"/>
      <c r="G53" s="6" t="s">
        <v>649</v>
      </c>
      <c r="H53" s="6" t="s">
        <v>649</v>
      </c>
      <c r="I53" s="6" t="s">
        <v>657</v>
      </c>
      <c r="J53" s="6" t="s">
        <v>651</v>
      </c>
      <c r="K53" s="6" t="s">
        <v>651</v>
      </c>
      <c r="L53" s="6" t="s">
        <v>649</v>
      </c>
      <c r="M53" s="6" t="s">
        <v>325</v>
      </c>
    </row>
    <row r="54" spans="1:13" ht="42.75" customHeight="1" x14ac:dyDescent="0.25">
      <c r="A54" s="12" t="str">
        <f t="shared" si="0"/>
        <v>541000000 - TRANSFERÊNCIAS DO FUNDEB - COMPLEMENTAÇÃO DA UNIÃO – VAAF - 30%</v>
      </c>
      <c r="B54" s="6" t="s">
        <v>384</v>
      </c>
      <c r="C54" s="6" t="s">
        <v>353</v>
      </c>
      <c r="D54" s="6" t="s">
        <v>385</v>
      </c>
      <c r="E54" s="6" t="str">
        <f t="shared" si="1"/>
        <v>TRANSFERÊNCIAS DO FUNDEB - COMPLEMENTAÇÃO DA UNIÃO – VAAF - 30%</v>
      </c>
      <c r="F54" s="6"/>
      <c r="G54" s="6" t="s">
        <v>649</v>
      </c>
      <c r="H54" s="6" t="s">
        <v>649</v>
      </c>
      <c r="I54" s="6" t="s">
        <v>654</v>
      </c>
      <c r="J54" s="6" t="s">
        <v>651</v>
      </c>
      <c r="K54" s="6" t="s">
        <v>651</v>
      </c>
      <c r="L54" s="6" t="s">
        <v>649</v>
      </c>
      <c r="M54" s="6" t="s">
        <v>325</v>
      </c>
    </row>
    <row r="55" spans="1:13" ht="42.75" customHeight="1" x14ac:dyDescent="0.25">
      <c r="A55" s="12" t="str">
        <f t="shared" si="0"/>
        <v>541107000 - TRANSFERÊNCIAS DO FUNDEB - COMPLEMENTAÇÃO DA UNIÃO – VAAF - 70%</v>
      </c>
      <c r="B55" s="6" t="s">
        <v>384</v>
      </c>
      <c r="C55" s="6" t="s">
        <v>378</v>
      </c>
      <c r="D55" s="6" t="s">
        <v>386</v>
      </c>
      <c r="E55" s="6" t="str">
        <f t="shared" si="1"/>
        <v>TRANSFERÊNCIAS DO FUNDEB - COMPLEMENTAÇÃO DA UNIÃO – VAAF - 70%</v>
      </c>
      <c r="F55" s="6"/>
      <c r="G55" s="6" t="s">
        <v>655</v>
      </c>
      <c r="H55" s="6" t="s">
        <v>655</v>
      </c>
      <c r="I55" s="6" t="s">
        <v>654</v>
      </c>
      <c r="J55" s="6" t="s">
        <v>651</v>
      </c>
      <c r="K55" s="6" t="s">
        <v>651</v>
      </c>
      <c r="L55" s="6" t="s">
        <v>649</v>
      </c>
      <c r="M55" s="6" t="s">
        <v>325</v>
      </c>
    </row>
    <row r="56" spans="1:13" ht="42.75" customHeight="1" x14ac:dyDescent="0.25">
      <c r="A56" s="12" t="str">
        <f t="shared" si="0"/>
        <v>542000000 - TRANSFERÊNCIAS DO FUNDEB - COMPLEMENTAÇÃO DA UNIÃO – VAAT - 30%</v>
      </c>
      <c r="B56" s="6" t="s">
        <v>387</v>
      </c>
      <c r="C56" s="6" t="s">
        <v>353</v>
      </c>
      <c r="D56" s="6" t="s">
        <v>388</v>
      </c>
      <c r="E56" s="6" t="str">
        <f t="shared" si="1"/>
        <v>TRANSFERÊNCIAS DO FUNDEB - COMPLEMENTAÇÃO DA UNIÃO – VAAT - 30%</v>
      </c>
      <c r="F56" s="6"/>
      <c r="G56" s="6" t="s">
        <v>656</v>
      </c>
      <c r="H56" s="6" t="s">
        <v>656</v>
      </c>
      <c r="I56" s="6" t="s">
        <v>654</v>
      </c>
      <c r="J56" s="6" t="s">
        <v>651</v>
      </c>
      <c r="K56" s="6" t="s">
        <v>651</v>
      </c>
      <c r="L56" s="6" t="s">
        <v>649</v>
      </c>
      <c r="M56" s="6" t="s">
        <v>325</v>
      </c>
    </row>
    <row r="57" spans="1:13" ht="42.75" customHeight="1" x14ac:dyDescent="0.25">
      <c r="A57" s="12" t="str">
        <f t="shared" si="0"/>
        <v>542107000 - TRANSFERÊNCIAS DO FUNDEB - COMPLEMENTAÇÃO DA UNIÃO – VAAT - 70%</v>
      </c>
      <c r="B57" s="6" t="s">
        <v>387</v>
      </c>
      <c r="C57" s="6" t="s">
        <v>378</v>
      </c>
      <c r="D57" s="6" t="s">
        <v>389</v>
      </c>
      <c r="E57" s="6" t="str">
        <f t="shared" si="1"/>
        <v>TRANSFERÊNCIAS DO FUNDEB - COMPLEMENTAÇÃO DA UNIÃO – VAAT - 70%</v>
      </c>
      <c r="F57" s="6"/>
      <c r="G57" s="6" t="s">
        <v>649</v>
      </c>
      <c r="H57" s="6" t="s">
        <v>649</v>
      </c>
      <c r="I57" s="6" t="s">
        <v>654</v>
      </c>
      <c r="J57" s="6" t="s">
        <v>651</v>
      </c>
      <c r="K57" s="6" t="s">
        <v>651</v>
      </c>
      <c r="L57" s="6" t="s">
        <v>649</v>
      </c>
      <c r="M57" s="6" t="s">
        <v>325</v>
      </c>
    </row>
    <row r="58" spans="1:13" ht="42.75" customHeight="1" x14ac:dyDescent="0.25">
      <c r="A58" s="12" t="str">
        <f t="shared" si="0"/>
        <v>543000000 - TRANSFERÊNCIAS DO FUNDEB - COMPLEMENTAÇÃO DA UNIÃO - VAAR</v>
      </c>
      <c r="B58" s="6" t="s">
        <v>390</v>
      </c>
      <c r="C58" s="6" t="s">
        <v>353</v>
      </c>
      <c r="D58" s="6" t="s">
        <v>391</v>
      </c>
      <c r="E58" s="6" t="str">
        <f t="shared" si="1"/>
        <v>TRANSFERÊNCIAS DO FUNDEB - COMPLEMENTAÇÃO DA UNIÃO - VAAR</v>
      </c>
      <c r="F58" s="6"/>
      <c r="G58" s="6" t="s">
        <v>649</v>
      </c>
      <c r="H58" s="6" t="s">
        <v>649</v>
      </c>
      <c r="I58" s="6" t="s">
        <v>654</v>
      </c>
      <c r="J58" s="6" t="s">
        <v>651</v>
      </c>
      <c r="K58" s="6" t="s">
        <v>651</v>
      </c>
      <c r="L58" s="6" t="s">
        <v>649</v>
      </c>
      <c r="M58" s="6" t="s">
        <v>325</v>
      </c>
    </row>
    <row r="59" spans="1:13" ht="42.75" customHeight="1" x14ac:dyDescent="0.25">
      <c r="A59" s="12" t="str">
        <f t="shared" si="0"/>
        <v>550000000 - COTA-PARTE ESTADUAL DO SALÁRIO EDUCAÇÃO</v>
      </c>
      <c r="B59" s="6" t="s">
        <v>392</v>
      </c>
      <c r="C59" s="6" t="s">
        <v>353</v>
      </c>
      <c r="D59" s="6" t="s">
        <v>393</v>
      </c>
      <c r="E59" s="6" t="str">
        <f t="shared" si="1"/>
        <v>COTA-PARTE ESTADUAL DO SALÁRIO EDUCAÇÃO</v>
      </c>
      <c r="F59" s="6"/>
      <c r="G59" s="6" t="s">
        <v>649</v>
      </c>
      <c r="H59" s="6" t="s">
        <v>649</v>
      </c>
      <c r="I59" s="6" t="s">
        <v>657</v>
      </c>
      <c r="J59" s="6" t="s">
        <v>651</v>
      </c>
      <c r="K59" s="6" t="s">
        <v>651</v>
      </c>
      <c r="L59" s="6" t="s">
        <v>649</v>
      </c>
      <c r="M59" s="6" t="s">
        <v>325</v>
      </c>
    </row>
    <row r="60" spans="1:13" ht="42.75" customHeight="1" x14ac:dyDescent="0.25">
      <c r="A60" s="12" t="str">
        <f t="shared" si="0"/>
        <v>550000001 - RENDIMENTOS - COTA-PARTE ESTADUAL DO SALÁRIO EDUCAÇÃO</v>
      </c>
      <c r="B60" s="6" t="s">
        <v>392</v>
      </c>
      <c r="C60" s="6" t="s">
        <v>394</v>
      </c>
      <c r="D60" s="6" t="s">
        <v>395</v>
      </c>
      <c r="E60" s="6" t="str">
        <f t="shared" si="1"/>
        <v>RENDIMENTOS - COTA-PARTE ESTADUAL DO SALÁRIO EDUCAÇÃO</v>
      </c>
      <c r="F60" s="6"/>
      <c r="G60" s="6" t="s">
        <v>649</v>
      </c>
      <c r="H60" s="6" t="s">
        <v>649</v>
      </c>
      <c r="I60" s="6" t="s">
        <v>657</v>
      </c>
      <c r="J60" s="6" t="s">
        <v>651</v>
      </c>
      <c r="K60" s="6" t="s">
        <v>651</v>
      </c>
      <c r="L60" s="6" t="s">
        <v>649</v>
      </c>
      <c r="M60" s="6" t="s">
        <v>325</v>
      </c>
    </row>
    <row r="61" spans="1:13" ht="42.75" customHeight="1" x14ac:dyDescent="0.25">
      <c r="A61" s="12" t="str">
        <f t="shared" si="0"/>
        <v>551000000 - PROGRAMA DINHEIRO DIRETO NA ESCOLA - PDDE</v>
      </c>
      <c r="B61" s="6" t="s">
        <v>396</v>
      </c>
      <c r="C61" s="6" t="s">
        <v>353</v>
      </c>
      <c r="D61" s="6" t="s">
        <v>397</v>
      </c>
      <c r="E61" s="6" t="str">
        <f t="shared" si="1"/>
        <v>PROGRAMA DINHEIRO DIRETO NA ESCOLA - PDDE</v>
      </c>
      <c r="F61" s="6"/>
      <c r="G61" s="6" t="s">
        <v>649</v>
      </c>
      <c r="H61" s="6" t="s">
        <v>649</v>
      </c>
      <c r="I61" s="6" t="s">
        <v>657</v>
      </c>
      <c r="J61" s="6" t="s">
        <v>651</v>
      </c>
      <c r="K61" s="6" t="s">
        <v>651</v>
      </c>
      <c r="L61" s="6" t="s">
        <v>649</v>
      </c>
      <c r="M61" s="6" t="s">
        <v>325</v>
      </c>
    </row>
    <row r="62" spans="1:13" ht="42.75" customHeight="1" x14ac:dyDescent="0.25">
      <c r="A62" s="12" t="str">
        <f t="shared" si="0"/>
        <v>551000001 - RENDIMENTOS - PROGRAMA DINHEIRO DIRETO NA ESCOLA - PDDE</v>
      </c>
      <c r="B62" s="6" t="s">
        <v>396</v>
      </c>
      <c r="C62" s="6" t="s">
        <v>394</v>
      </c>
      <c r="D62" s="6" t="s">
        <v>398</v>
      </c>
      <c r="E62" s="6" t="str">
        <f t="shared" si="1"/>
        <v>RENDIMENTOS - PROGRAMA DINHEIRO DIRETO NA ESCOLA - PDDE</v>
      </c>
      <c r="F62" s="6"/>
      <c r="G62" s="6" t="s">
        <v>649</v>
      </c>
      <c r="H62" s="6" t="s">
        <v>649</v>
      </c>
      <c r="I62" s="6" t="s">
        <v>657</v>
      </c>
      <c r="J62" s="6" t="s">
        <v>651</v>
      </c>
      <c r="K62" s="6" t="s">
        <v>651</v>
      </c>
      <c r="L62" s="6" t="s">
        <v>649</v>
      </c>
      <c r="M62" s="6" t="s">
        <v>325</v>
      </c>
    </row>
    <row r="63" spans="1:13" ht="42.75" customHeight="1" x14ac:dyDescent="0.25">
      <c r="A63" s="12" t="str">
        <f t="shared" si="0"/>
        <v>552000000 - PROGRAMA NACIONAL DE ALIMENTAÇÃO ESCOLAR - PNAE</v>
      </c>
      <c r="B63" s="6" t="s">
        <v>399</v>
      </c>
      <c r="C63" s="6" t="s">
        <v>353</v>
      </c>
      <c r="D63" s="6" t="s">
        <v>400</v>
      </c>
      <c r="E63" s="6" t="str">
        <f t="shared" si="1"/>
        <v>PROGRAMA NACIONAL DE ALIMENTAÇÃO ESCOLAR - PNAE</v>
      </c>
      <c r="F63" s="6"/>
      <c r="G63" s="6" t="s">
        <v>649</v>
      </c>
      <c r="H63" s="6" t="s">
        <v>649</v>
      </c>
      <c r="I63" s="6" t="s">
        <v>657</v>
      </c>
      <c r="J63" s="6" t="s">
        <v>651</v>
      </c>
      <c r="K63" s="6" t="s">
        <v>651</v>
      </c>
      <c r="L63" s="6" t="s">
        <v>649</v>
      </c>
      <c r="M63" s="6" t="s">
        <v>325</v>
      </c>
    </row>
    <row r="64" spans="1:13" ht="42.75" customHeight="1" x14ac:dyDescent="0.25">
      <c r="A64" s="12" t="str">
        <f t="shared" si="0"/>
        <v>552000001 - RENDIMENTOS - PROGRAMA NACIONAL DE ALIMENTAÇÃO ESCOLAR - PNAE</v>
      </c>
      <c r="B64" s="6" t="s">
        <v>399</v>
      </c>
      <c r="C64" s="6" t="s">
        <v>394</v>
      </c>
      <c r="D64" s="6" t="s">
        <v>401</v>
      </c>
      <c r="E64" s="6" t="str">
        <f t="shared" si="1"/>
        <v>RENDIMENTOS - PROGRAMA NACIONAL DE ALIMENTAÇÃO ESCOLAR - PNAE</v>
      </c>
      <c r="F64" s="6"/>
      <c r="G64" s="6" t="s">
        <v>649</v>
      </c>
      <c r="H64" s="6" t="s">
        <v>649</v>
      </c>
      <c r="I64" s="6" t="s">
        <v>657</v>
      </c>
      <c r="J64" s="6" t="s">
        <v>651</v>
      </c>
      <c r="K64" s="6" t="s">
        <v>651</v>
      </c>
      <c r="L64" s="6" t="s">
        <v>649</v>
      </c>
      <c r="M64" s="6" t="s">
        <v>325</v>
      </c>
    </row>
    <row r="65" spans="1:13" ht="42.75" customHeight="1" x14ac:dyDescent="0.25">
      <c r="A65" s="12" t="str">
        <f t="shared" si="0"/>
        <v>553000000 - PROGRAMA NACIONAL DE APOIO AO TRANSPORTE ESCOLAR - PNATE</v>
      </c>
      <c r="B65" s="6" t="s">
        <v>402</v>
      </c>
      <c r="C65" s="6" t="s">
        <v>353</v>
      </c>
      <c r="D65" s="6" t="s">
        <v>403</v>
      </c>
      <c r="E65" s="6" t="str">
        <f t="shared" si="1"/>
        <v>PROGRAMA NACIONAL DE APOIO AO TRANSPORTE ESCOLAR - PNATE</v>
      </c>
      <c r="F65" s="6"/>
      <c r="G65" s="6" t="s">
        <v>649</v>
      </c>
      <c r="H65" s="6" t="s">
        <v>649</v>
      </c>
      <c r="I65" s="6" t="s">
        <v>657</v>
      </c>
      <c r="J65" s="6" t="s">
        <v>651</v>
      </c>
      <c r="K65" s="6" t="s">
        <v>651</v>
      </c>
      <c r="L65" s="6" t="s">
        <v>649</v>
      </c>
      <c r="M65" s="6" t="s">
        <v>325</v>
      </c>
    </row>
    <row r="66" spans="1:13" ht="42.75" customHeight="1" x14ac:dyDescent="0.25">
      <c r="A66" s="12" t="str">
        <f t="shared" ref="A66:A129" si="2">CONCATENATE(B66,C66," - ",E66)</f>
        <v>553000001 - RENDIMENTOS - PROGRAMA NACIONAL DE APOIO AO TRANSPORTE ESCOLAR - PNATE</v>
      </c>
      <c r="B66" s="6" t="s">
        <v>402</v>
      </c>
      <c r="C66" s="6" t="s">
        <v>394</v>
      </c>
      <c r="D66" s="6" t="s">
        <v>404</v>
      </c>
      <c r="E66" s="6" t="str">
        <f t="shared" ref="E66:E129" si="3">D66</f>
        <v>RENDIMENTOS - PROGRAMA NACIONAL DE APOIO AO TRANSPORTE ESCOLAR - PNATE</v>
      </c>
      <c r="F66" s="6"/>
      <c r="G66" s="6" t="s">
        <v>649</v>
      </c>
      <c r="H66" s="6" t="s">
        <v>649</v>
      </c>
      <c r="I66" s="6" t="s">
        <v>657</v>
      </c>
      <c r="J66" s="6" t="s">
        <v>651</v>
      </c>
      <c r="K66" s="6" t="s">
        <v>651</v>
      </c>
      <c r="L66" s="6" t="s">
        <v>649</v>
      </c>
      <c r="M66" s="6" t="s">
        <v>325</v>
      </c>
    </row>
    <row r="67" spans="1:13" ht="42.75" customHeight="1" x14ac:dyDescent="0.25">
      <c r="A67" s="12" t="str">
        <f t="shared" si="2"/>
        <v>569000011 - TRANSFERÊNCIAS DO FNDE – LEI Nº 14.172/2021</v>
      </c>
      <c r="B67" s="6" t="s">
        <v>405</v>
      </c>
      <c r="C67" s="6" t="s">
        <v>420</v>
      </c>
      <c r="D67" s="6" t="s">
        <v>421</v>
      </c>
      <c r="E67" s="6" t="str">
        <f t="shared" si="3"/>
        <v>TRANSFERÊNCIAS DO FNDE – LEI Nº 14.172/2021</v>
      </c>
      <c r="F67" s="6"/>
      <c r="G67" s="6" t="s">
        <v>649</v>
      </c>
      <c r="H67" s="6" t="s">
        <v>649</v>
      </c>
      <c r="I67" s="6" t="s">
        <v>657</v>
      </c>
      <c r="J67" s="6" t="s">
        <v>651</v>
      </c>
      <c r="K67" s="6" t="s">
        <v>651</v>
      </c>
      <c r="L67" s="6" t="s">
        <v>649</v>
      </c>
      <c r="M67" s="6" t="s">
        <v>325</v>
      </c>
    </row>
    <row r="68" spans="1:13" ht="42.75" customHeight="1" x14ac:dyDescent="0.25">
      <c r="A68" s="12" t="str">
        <f t="shared" si="2"/>
        <v>569000012 - PROGRAMA BRASIL ALFABETIZADO</v>
      </c>
      <c r="B68" s="6" t="s">
        <v>405</v>
      </c>
      <c r="C68" s="6" t="s">
        <v>406</v>
      </c>
      <c r="D68" s="6" t="s">
        <v>407</v>
      </c>
      <c r="E68" s="6" t="str">
        <f t="shared" si="3"/>
        <v>PROGRAMA BRASIL ALFABETIZADO</v>
      </c>
      <c r="F68" s="6"/>
      <c r="G68" s="6" t="s">
        <v>649</v>
      </c>
      <c r="H68" s="6" t="s">
        <v>649</v>
      </c>
      <c r="I68" s="6" t="s">
        <v>657</v>
      </c>
      <c r="J68" s="6" t="s">
        <v>651</v>
      </c>
      <c r="K68" s="6" t="s">
        <v>651</v>
      </c>
      <c r="L68" s="6" t="s">
        <v>649</v>
      </c>
      <c r="M68" s="6" t="s">
        <v>325</v>
      </c>
    </row>
    <row r="69" spans="1:13" ht="42.75" customHeight="1" x14ac:dyDescent="0.25">
      <c r="A69" s="12" t="str">
        <f t="shared" si="2"/>
        <v>569000013 - RENDIMENTOS - PROGRAMA BRASIL ALFABETIZADO</v>
      </c>
      <c r="B69" s="6" t="s">
        <v>405</v>
      </c>
      <c r="C69" s="6" t="s">
        <v>408</v>
      </c>
      <c r="D69" s="6" t="s">
        <v>409</v>
      </c>
      <c r="E69" s="6" t="str">
        <f t="shared" si="3"/>
        <v>RENDIMENTOS - PROGRAMA BRASIL ALFABETIZADO</v>
      </c>
      <c r="F69" s="6"/>
      <c r="G69" s="6"/>
      <c r="H69" s="6"/>
      <c r="I69" s="6"/>
      <c r="J69" s="6"/>
      <c r="K69" s="6"/>
      <c r="L69" s="6"/>
      <c r="M69" s="6"/>
    </row>
    <row r="70" spans="1:13" ht="42.75" customHeight="1" x14ac:dyDescent="0.25">
      <c r="A70" s="12" t="str">
        <f t="shared" si="2"/>
        <v>569000014 - PROGRAMA DE APOIO SISTEMA DE ENSINO PARA ATENDIMENTO AO EJA - PEJA</v>
      </c>
      <c r="B70" s="6" t="s">
        <v>405</v>
      </c>
      <c r="C70" s="6" t="s">
        <v>410</v>
      </c>
      <c r="D70" s="6" t="s">
        <v>411</v>
      </c>
      <c r="E70" s="6" t="str">
        <f t="shared" si="3"/>
        <v>PROGRAMA DE APOIO SISTEMA DE ENSINO PARA ATENDIMENTO AO EJA - PEJA</v>
      </c>
      <c r="F70" s="6"/>
      <c r="G70" s="6"/>
      <c r="H70" s="6"/>
      <c r="I70" s="6"/>
      <c r="J70" s="6"/>
      <c r="K70" s="6"/>
      <c r="L70" s="6"/>
      <c r="M70" s="6"/>
    </row>
    <row r="71" spans="1:13" ht="42.75" customHeight="1" x14ac:dyDescent="0.25">
      <c r="A71" s="12" t="str">
        <f t="shared" si="2"/>
        <v>569000015 - RENDIMENTOS - PROGRAMA DE APOIO SISTEMA DE ENSINO PARA ATENDIMENTO AO EJA</v>
      </c>
      <c r="B71" s="6" t="s">
        <v>405</v>
      </c>
      <c r="C71" s="6" t="s">
        <v>412</v>
      </c>
      <c r="D71" s="6" t="s">
        <v>413</v>
      </c>
      <c r="E71" s="6" t="str">
        <f t="shared" si="3"/>
        <v>RENDIMENTOS - PROGRAMA DE APOIO SISTEMA DE ENSINO PARA ATENDIMENTO AO EJA</v>
      </c>
      <c r="F71" s="6"/>
      <c r="G71" s="6"/>
      <c r="H71" s="6"/>
      <c r="I71" s="6"/>
      <c r="J71" s="6"/>
      <c r="K71" s="6"/>
      <c r="L71" s="6"/>
      <c r="M71" s="6"/>
    </row>
    <row r="72" spans="1:13" ht="42.75" customHeight="1" x14ac:dyDescent="0.25">
      <c r="A72" s="12" t="str">
        <f t="shared" si="2"/>
        <v>569000016 - PROGRAMA DE FOMENTO ÀS ESCOLAS DE ENSINO MÉDIO EM TEMPO INTEGRAL</v>
      </c>
      <c r="B72" s="6" t="s">
        <v>405</v>
      </c>
      <c r="C72" s="6" t="s">
        <v>414</v>
      </c>
      <c r="D72" s="6" t="s">
        <v>415</v>
      </c>
      <c r="E72" s="6" t="str">
        <f t="shared" si="3"/>
        <v>PROGRAMA DE FOMENTO ÀS ESCOLAS DE ENSINO MÉDIO EM TEMPO INTEGRAL</v>
      </c>
      <c r="F72" s="6"/>
      <c r="G72" s="6" t="s">
        <v>649</v>
      </c>
      <c r="H72" s="6" t="s">
        <v>649</v>
      </c>
      <c r="I72" s="6" t="s">
        <v>654</v>
      </c>
      <c r="J72" s="6" t="s">
        <v>651</v>
      </c>
      <c r="K72" s="6" t="s">
        <v>651</v>
      </c>
      <c r="L72" s="6" t="s">
        <v>649</v>
      </c>
      <c r="M72" s="6" t="s">
        <v>325</v>
      </c>
    </row>
    <row r="73" spans="1:13" ht="42.75" customHeight="1" x14ac:dyDescent="0.25">
      <c r="A73" s="12" t="str">
        <f t="shared" si="2"/>
        <v>569000017 - RENDIMENTOS - PROGRAMA DE FOMENTO ÀS ESCOLAS DE ENSINO MÉDIO EM TEMPO INTEGRAL</v>
      </c>
      <c r="B73" s="6" t="s">
        <v>405</v>
      </c>
      <c r="C73" s="6" t="s">
        <v>368</v>
      </c>
      <c r="D73" s="6" t="s">
        <v>416</v>
      </c>
      <c r="E73" s="6" t="str">
        <f t="shared" si="3"/>
        <v>RENDIMENTOS - PROGRAMA DE FOMENTO ÀS ESCOLAS DE ENSINO MÉDIO EM TEMPO INTEGRAL</v>
      </c>
      <c r="F73" s="6"/>
      <c r="G73" s="6" t="s">
        <v>649</v>
      </c>
      <c r="H73" s="6" t="s">
        <v>649</v>
      </c>
      <c r="I73" s="6" t="s">
        <v>654</v>
      </c>
      <c r="J73" s="6" t="s">
        <v>651</v>
      </c>
      <c r="K73" s="6" t="s">
        <v>651</v>
      </c>
      <c r="L73" s="6" t="s">
        <v>653</v>
      </c>
      <c r="M73" s="6" t="s">
        <v>325</v>
      </c>
    </row>
    <row r="74" spans="1:13" ht="42.75" customHeight="1" x14ac:dyDescent="0.25">
      <c r="A74" s="12" t="str">
        <f t="shared" si="2"/>
        <v>569000018 - PLANO DE AÇÕES ARTICULADAS - PAR</v>
      </c>
      <c r="B74" s="6" t="s">
        <v>405</v>
      </c>
      <c r="C74" s="6" t="s">
        <v>349</v>
      </c>
      <c r="D74" s="6" t="s">
        <v>417</v>
      </c>
      <c r="E74" s="6" t="str">
        <f t="shared" si="3"/>
        <v>PLANO DE AÇÕES ARTICULADAS - PAR</v>
      </c>
      <c r="F74" s="6"/>
      <c r="G74" s="6" t="s">
        <v>648</v>
      </c>
      <c r="H74" s="6" t="s">
        <v>649</v>
      </c>
      <c r="I74" s="6" t="s">
        <v>654</v>
      </c>
      <c r="J74" s="6" t="s">
        <v>651</v>
      </c>
      <c r="K74" s="6" t="s">
        <v>651</v>
      </c>
      <c r="L74" s="6" t="s">
        <v>652</v>
      </c>
      <c r="M74" s="6" t="s">
        <v>325</v>
      </c>
    </row>
    <row r="75" spans="1:13" ht="42.75" customHeight="1" x14ac:dyDescent="0.25">
      <c r="A75" s="12" t="str">
        <f t="shared" si="2"/>
        <v>569000019 - RENDIMENTOS - PAR</v>
      </c>
      <c r="B75" s="6" t="s">
        <v>405</v>
      </c>
      <c r="C75" s="6" t="s">
        <v>418</v>
      </c>
      <c r="D75" s="6" t="s">
        <v>419</v>
      </c>
      <c r="E75" s="6" t="str">
        <f t="shared" si="3"/>
        <v>RENDIMENTOS - PAR</v>
      </c>
      <c r="F75" s="6"/>
      <c r="G75" s="6" t="s">
        <v>649</v>
      </c>
      <c r="H75" s="6" t="s">
        <v>649</v>
      </c>
      <c r="I75" s="6" t="s">
        <v>654</v>
      </c>
      <c r="J75" s="6" t="s">
        <v>651</v>
      </c>
      <c r="K75" s="6" t="s">
        <v>651</v>
      </c>
      <c r="L75" s="6" t="s">
        <v>653</v>
      </c>
      <c r="M75" s="6" t="s">
        <v>325</v>
      </c>
    </row>
    <row r="76" spans="1:13" ht="42.75" customHeight="1" x14ac:dyDescent="0.25">
      <c r="A76" s="12" t="str">
        <f t="shared" si="2"/>
        <v>569000020 - PROGRAMA ESCOLA EM TEMPO INTEGRAL (LEI FEDERAL Nº 14.640/2023)</v>
      </c>
      <c r="B76" s="6" t="s">
        <v>405</v>
      </c>
      <c r="C76" s="6" t="s">
        <v>533</v>
      </c>
      <c r="D76" s="6" t="s">
        <v>730</v>
      </c>
      <c r="E76" s="6" t="str">
        <f t="shared" si="3"/>
        <v>PROGRAMA ESCOLA EM TEMPO INTEGRAL (LEI FEDERAL Nº 14.640/2023)</v>
      </c>
      <c r="F76" s="6"/>
      <c r="G76" s="6" t="s">
        <v>648</v>
      </c>
      <c r="H76" s="6" t="s">
        <v>649</v>
      </c>
      <c r="I76" s="6" t="s">
        <v>654</v>
      </c>
      <c r="J76" s="6" t="s">
        <v>651</v>
      </c>
      <c r="K76" s="6" t="s">
        <v>651</v>
      </c>
      <c r="L76" s="6" t="s">
        <v>652</v>
      </c>
      <c r="M76" s="6" t="s">
        <v>325</v>
      </c>
    </row>
    <row r="77" spans="1:13" ht="42.75" customHeight="1" x14ac:dyDescent="0.25">
      <c r="A77" s="12" t="str">
        <f t="shared" si="2"/>
        <v>570000000 - TRANSFERÊNCIAS DO GOVERNO FEDERAL REFERENTES A CONVÊNIOS E OUTROS REPASSES VINCULADOS À EDUCAÇÃO, ARRECADADAS PELA ADMINISTRAÇÃO DIRETA</v>
      </c>
      <c r="B77" s="6" t="s">
        <v>422</v>
      </c>
      <c r="C77" s="6" t="s">
        <v>353</v>
      </c>
      <c r="D77" s="6" t="s">
        <v>731</v>
      </c>
      <c r="E77" s="6" t="str">
        <f t="shared" si="3"/>
        <v>TRANSFERÊNCIAS DO GOVERNO FEDERAL REFERENTES A CONVÊNIOS E OUTROS REPASSES VINCULADOS À EDUCAÇÃO, ARRECADADAS PELA ADMINISTRAÇÃO DIRETA</v>
      </c>
      <c r="F77" s="6"/>
      <c r="G77" s="6" t="s">
        <v>649</v>
      </c>
      <c r="H77" s="6" t="s">
        <v>649</v>
      </c>
      <c r="I77" s="6" t="s">
        <v>650</v>
      </c>
      <c r="J77" s="6" t="s">
        <v>651</v>
      </c>
      <c r="K77" s="6" t="s">
        <v>651</v>
      </c>
      <c r="L77" s="6" t="s">
        <v>649</v>
      </c>
      <c r="M77" s="6" t="s">
        <v>325</v>
      </c>
    </row>
    <row r="78" spans="1:13" ht="42.75" customHeight="1" x14ac:dyDescent="0.25">
      <c r="A78" s="12" t="str">
        <f t="shared" si="2"/>
        <v>570000001 - TRANSFERÊNCIAS DO GOVERNO FEDERAL REFERENTES A CONVÊNIOS E OUTROS REPASSES VINCULADOS À EDUCAÇÃO - RENDIMENTOS, ARRECADADAS PELA ADMINISTRAÇÃO DIRETA</v>
      </c>
      <c r="B78" s="6" t="s">
        <v>422</v>
      </c>
      <c r="C78" s="6" t="s">
        <v>394</v>
      </c>
      <c r="D78" s="6" t="s">
        <v>732</v>
      </c>
      <c r="E78" s="6" t="str">
        <f t="shared" si="3"/>
        <v>TRANSFERÊNCIAS DO GOVERNO FEDERAL REFERENTES A CONVÊNIOS E OUTROS REPASSES VINCULADOS À EDUCAÇÃO - RENDIMENTOS, ARRECADADAS PELA ADMINISTRAÇÃO DIRETA</v>
      </c>
      <c r="F78" s="6"/>
      <c r="G78" s="6"/>
      <c r="H78" s="6"/>
      <c r="I78" s="6"/>
      <c r="J78" s="6"/>
      <c r="K78" s="6"/>
      <c r="L78" s="6"/>
      <c r="M78" s="6"/>
    </row>
    <row r="79" spans="1:13" ht="42.75" customHeight="1" x14ac:dyDescent="0.25">
      <c r="A79" s="12" t="str">
        <f t="shared" si="2"/>
        <v>570000010 - TRANSFERÊNCIAS DO GOVERNO FEDERAL REFERENTES A CONVÊNIOS E OUTROS REPASSES VINCULADOS À EDUCAÇÃO, ARRECADADAS PELA ADMINISTRAÇÃO INDIRETA</v>
      </c>
      <c r="B79" s="6" t="s">
        <v>422</v>
      </c>
      <c r="C79" s="6" t="s">
        <v>367</v>
      </c>
      <c r="D79" s="6" t="s">
        <v>733</v>
      </c>
      <c r="E79" s="6" t="str">
        <f t="shared" si="3"/>
        <v>TRANSFERÊNCIAS DO GOVERNO FEDERAL REFERENTES A CONVÊNIOS E OUTROS REPASSES VINCULADOS À EDUCAÇÃO, ARRECADADAS PELA ADMINISTRAÇÃO INDIRETA</v>
      </c>
      <c r="F79" s="6"/>
      <c r="G79" s="6" t="s">
        <v>649</v>
      </c>
      <c r="H79" s="6" t="s">
        <v>649</v>
      </c>
      <c r="I79" s="6" t="s">
        <v>650</v>
      </c>
      <c r="J79" s="6" t="s">
        <v>651</v>
      </c>
      <c r="K79" s="6" t="s">
        <v>651</v>
      </c>
      <c r="L79" s="6" t="s">
        <v>649</v>
      </c>
      <c r="M79" s="6" t="s">
        <v>325</v>
      </c>
    </row>
    <row r="80" spans="1:13" ht="42.75" customHeight="1" x14ac:dyDescent="0.25">
      <c r="A80" s="12" t="str">
        <f t="shared" si="2"/>
        <v>570311000 - EMENDAS INDIVIDUAIS VINCULADAS À EDUCAÇÃO, ARRECADADAS PELA ADMINISTRAÇÃO DIRETA</v>
      </c>
      <c r="B80" s="6" t="s">
        <v>422</v>
      </c>
      <c r="C80" s="6" t="s">
        <v>425</v>
      </c>
      <c r="D80" s="6" t="s">
        <v>734</v>
      </c>
      <c r="E80" s="6" t="str">
        <f t="shared" si="3"/>
        <v>EMENDAS INDIVIDUAIS VINCULADAS À EDUCAÇÃO, ARRECADADAS PELA ADMINISTRAÇÃO DIRETA</v>
      </c>
      <c r="F80" s="6"/>
      <c r="G80" s="6" t="s">
        <v>649</v>
      </c>
      <c r="H80" s="6" t="s">
        <v>649</v>
      </c>
      <c r="I80" s="6" t="s">
        <v>650</v>
      </c>
      <c r="J80" s="6" t="s">
        <v>651</v>
      </c>
      <c r="K80" s="6" t="s">
        <v>651</v>
      </c>
      <c r="L80" s="6" t="s">
        <v>649</v>
      </c>
      <c r="M80" s="6" t="s">
        <v>325</v>
      </c>
    </row>
    <row r="81" spans="1:13" ht="42.75" customHeight="1" x14ac:dyDescent="0.25">
      <c r="A81" s="12" t="str">
        <f t="shared" si="2"/>
        <v>570311010 - EMENDAS INDIVIDUAIS VINCULADAS À EDUCAÇÃO, ARRECADADAS PELA ADMINISTRAÇÃO INDIRETA</v>
      </c>
      <c r="B81" s="6" t="s">
        <v>422</v>
      </c>
      <c r="C81" s="6" t="s">
        <v>423</v>
      </c>
      <c r="D81" s="6" t="s">
        <v>735</v>
      </c>
      <c r="E81" s="6" t="str">
        <f t="shared" si="3"/>
        <v>EMENDAS INDIVIDUAIS VINCULADAS À EDUCAÇÃO, ARRECADADAS PELA ADMINISTRAÇÃO INDIRETA</v>
      </c>
      <c r="F81" s="6"/>
      <c r="G81" s="6" t="s">
        <v>649</v>
      </c>
      <c r="H81" s="6" t="s">
        <v>649</v>
      </c>
      <c r="I81" s="6" t="s">
        <v>650</v>
      </c>
      <c r="J81" s="6" t="s">
        <v>651</v>
      </c>
      <c r="K81" s="6" t="s">
        <v>651</v>
      </c>
      <c r="L81" s="6" t="s">
        <v>649</v>
      </c>
      <c r="M81" s="6" t="s">
        <v>325</v>
      </c>
    </row>
    <row r="82" spans="1:13" ht="42.75" customHeight="1" x14ac:dyDescent="0.25">
      <c r="A82" s="12" t="str">
        <f t="shared" si="2"/>
        <v>570312000 - EMENDAS DE BANCADAS VINCULADAS À EDUCAÇÃO, ARRECADADAS PELA ADMINISTRAÇÃO DIRETA</v>
      </c>
      <c r="B82" s="6" t="s">
        <v>422</v>
      </c>
      <c r="C82" s="6" t="s">
        <v>426</v>
      </c>
      <c r="D82" s="6" t="s">
        <v>736</v>
      </c>
      <c r="E82" s="6" t="str">
        <f t="shared" si="3"/>
        <v>EMENDAS DE BANCADAS VINCULADAS À EDUCAÇÃO, ARRECADADAS PELA ADMINISTRAÇÃO DIRETA</v>
      </c>
      <c r="F82" s="6"/>
      <c r="G82" s="6" t="s">
        <v>649</v>
      </c>
      <c r="H82" s="6" t="s">
        <v>649</v>
      </c>
      <c r="I82" s="6" t="s">
        <v>650</v>
      </c>
      <c r="J82" s="6" t="s">
        <v>651</v>
      </c>
      <c r="K82" s="6" t="s">
        <v>651</v>
      </c>
      <c r="L82" s="6" t="s">
        <v>649</v>
      </c>
      <c r="M82" s="6" t="s">
        <v>325</v>
      </c>
    </row>
    <row r="83" spans="1:13" ht="42.75" customHeight="1" x14ac:dyDescent="0.25">
      <c r="A83" s="12" t="str">
        <f t="shared" si="2"/>
        <v>570312010 - EMENDAS DE BANCADA VINCULADAS À EDUCAÇÃO, ARRECADADAS PELA ADMINISTRAÇÃO INDIRETA</v>
      </c>
      <c r="B83" s="6" t="s">
        <v>422</v>
      </c>
      <c r="C83" s="6" t="s">
        <v>424</v>
      </c>
      <c r="D83" s="6" t="s">
        <v>737</v>
      </c>
      <c r="E83" s="6" t="str">
        <f t="shared" si="3"/>
        <v>EMENDAS DE BANCADA VINCULADAS À EDUCAÇÃO, ARRECADADAS PELA ADMINISTRAÇÃO INDIRETA</v>
      </c>
      <c r="F83" s="6"/>
      <c r="G83" s="6" t="s">
        <v>649</v>
      </c>
      <c r="H83" s="6" t="s">
        <v>649</v>
      </c>
      <c r="I83" s="6" t="s">
        <v>650</v>
      </c>
      <c r="J83" s="6" t="s">
        <v>651</v>
      </c>
      <c r="K83" s="6" t="s">
        <v>651</v>
      </c>
      <c r="L83" s="6" t="s">
        <v>649</v>
      </c>
      <c r="M83" s="6" t="s">
        <v>325</v>
      </c>
    </row>
    <row r="84" spans="1:13" ht="42.75" customHeight="1" x14ac:dyDescent="0.25">
      <c r="A84" s="12" t="str">
        <f t="shared" si="2"/>
        <v>571000000 - TRANSFERÊNCIAS DO ESTADO REFERENTES A CONVÊNIOS E OUTROS REPASSES VINCULADOS À EDUCAÇÃO, ARRECADADAS PELA ADMINISTRAÇÃO DIRETA</v>
      </c>
      <c r="B84" s="6" t="s">
        <v>427</v>
      </c>
      <c r="C84" s="6" t="s">
        <v>353</v>
      </c>
      <c r="D84" s="6" t="s">
        <v>738</v>
      </c>
      <c r="E84" s="6" t="str">
        <f t="shared" si="3"/>
        <v>TRANSFERÊNCIAS DO ESTADO REFERENTES A CONVÊNIOS E OUTROS REPASSES VINCULADOS À EDUCAÇÃO, ARRECADADAS PELA ADMINISTRAÇÃO DIRETA</v>
      </c>
      <c r="F84" s="6"/>
      <c r="G84" s="6" t="s">
        <v>649</v>
      </c>
      <c r="H84" s="6" t="s">
        <v>649</v>
      </c>
      <c r="I84" s="6" t="s">
        <v>650</v>
      </c>
      <c r="J84" s="6" t="s">
        <v>651</v>
      </c>
      <c r="K84" s="6" t="s">
        <v>651</v>
      </c>
      <c r="L84" s="6" t="s">
        <v>649</v>
      </c>
      <c r="M84" s="6" t="s">
        <v>325</v>
      </c>
    </row>
    <row r="85" spans="1:13" ht="42.75" customHeight="1" x14ac:dyDescent="0.25">
      <c r="A85" s="12" t="str">
        <f t="shared" si="2"/>
        <v>571000010 - TRANSFERÊNCIAS DO ESTADO REFERENTES A CONVÊNIOS E OUTROS REPASSES VINCULADOS À EDUCAÇÃO, ARRECADADAS PELA ADMINISTRAÇÃO INDIRETA</v>
      </c>
      <c r="B85" s="6" t="s">
        <v>427</v>
      </c>
      <c r="C85" s="6" t="s">
        <v>367</v>
      </c>
      <c r="D85" s="6" t="s">
        <v>739</v>
      </c>
      <c r="E85" s="6" t="str">
        <f t="shared" si="3"/>
        <v>TRANSFERÊNCIAS DO ESTADO REFERENTES A CONVÊNIOS E OUTROS REPASSES VINCULADOS À EDUCAÇÃO, ARRECADADAS PELA ADMINISTRAÇÃO INDIRETA</v>
      </c>
      <c r="F85" s="6"/>
      <c r="G85" s="6" t="s">
        <v>649</v>
      </c>
      <c r="H85" s="6" t="s">
        <v>649</v>
      </c>
      <c r="I85" s="6" t="s">
        <v>654</v>
      </c>
      <c r="J85" s="6" t="s">
        <v>651</v>
      </c>
      <c r="K85" s="6" t="s">
        <v>651</v>
      </c>
      <c r="L85" s="6" t="s">
        <v>649</v>
      </c>
      <c r="M85" s="6" t="s">
        <v>325</v>
      </c>
    </row>
    <row r="86" spans="1:13" ht="42.75" customHeight="1" x14ac:dyDescent="0.25">
      <c r="A86" s="12" t="str">
        <f t="shared" si="2"/>
        <v>572000000 - TRANSFERÊNCIAS DE MUNICÍPIOS REFERENTES A CONVÊNIOS E OUTROS REPASSES VINCULADOS À EDUCAÇÃO, ARRECADADAS PELA ADMINISTRAÇÃO DIRETA</v>
      </c>
      <c r="B86" s="6" t="s">
        <v>428</v>
      </c>
      <c r="C86" s="6" t="s">
        <v>353</v>
      </c>
      <c r="D86" s="6" t="s">
        <v>740</v>
      </c>
      <c r="E86" s="6" t="str">
        <f t="shared" si="3"/>
        <v>TRANSFERÊNCIAS DE MUNICÍPIOS REFERENTES A CONVÊNIOS E OUTROS REPASSES VINCULADOS À EDUCAÇÃO, ARRECADADAS PELA ADMINISTRAÇÃO DIRETA</v>
      </c>
      <c r="F86" s="6"/>
      <c r="G86" s="6" t="s">
        <v>649</v>
      </c>
      <c r="H86" s="6" t="s">
        <v>649</v>
      </c>
      <c r="I86" s="6" t="s">
        <v>654</v>
      </c>
      <c r="J86" s="6" t="s">
        <v>651</v>
      </c>
      <c r="K86" s="6" t="s">
        <v>651</v>
      </c>
      <c r="L86" s="6" t="s">
        <v>649</v>
      </c>
      <c r="M86" s="6" t="s">
        <v>325</v>
      </c>
    </row>
    <row r="87" spans="1:13" ht="42.75" customHeight="1" x14ac:dyDescent="0.25">
      <c r="A87" s="12" t="str">
        <f t="shared" si="2"/>
        <v>572000010 - TRANSFERÊNCIAS DE MUNICÍPIOS REFERENTES A CONVÊNIOS E OUTROS REPASSES VINCULADOS À EDUCAÇÃO, ARRECADADAS PELA ADMINISTRAÇÃO INDIRETA</v>
      </c>
      <c r="B87" s="6" t="s">
        <v>428</v>
      </c>
      <c r="C87" s="6" t="s">
        <v>367</v>
      </c>
      <c r="D87" s="6" t="s">
        <v>741</v>
      </c>
      <c r="E87" s="6" t="str">
        <f t="shared" si="3"/>
        <v>TRANSFERÊNCIAS DE MUNICÍPIOS REFERENTES A CONVÊNIOS E OUTROS REPASSES VINCULADOS À EDUCAÇÃO, ARRECADADAS PELA ADMINISTRAÇÃO INDIRETA</v>
      </c>
      <c r="F87" s="6"/>
      <c r="G87" s="6" t="s">
        <v>649</v>
      </c>
      <c r="H87" s="6" t="s">
        <v>649</v>
      </c>
      <c r="I87" s="6" t="s">
        <v>654</v>
      </c>
      <c r="J87" s="6" t="s">
        <v>651</v>
      </c>
      <c r="K87" s="6" t="s">
        <v>651</v>
      </c>
      <c r="L87" s="6" t="s">
        <v>649</v>
      </c>
      <c r="M87" s="6" t="s">
        <v>325</v>
      </c>
    </row>
    <row r="88" spans="1:13" ht="42.75" customHeight="1" x14ac:dyDescent="0.25">
      <c r="A88" s="12" t="str">
        <f t="shared" si="2"/>
        <v>573000000 - ROYALTIES E PARTICIPAÇÃO ESPECIAL DE PETRÓLEO E GÁS NATURAL VINCULADOS À EDUCAÇÃO - LEI Nº 12.858/2013</v>
      </c>
      <c r="B88" s="6" t="s">
        <v>429</v>
      </c>
      <c r="C88" s="6" t="s">
        <v>353</v>
      </c>
      <c r="D88" s="6" t="s">
        <v>742</v>
      </c>
      <c r="E88" s="6" t="str">
        <f t="shared" si="3"/>
        <v>ROYALTIES E PARTICIPAÇÃO ESPECIAL DE PETRÓLEO E GÁS NATURAL VINCULADOS À EDUCAÇÃO - LEI Nº 12.858/2013</v>
      </c>
      <c r="F88" s="6"/>
      <c r="G88" s="6" t="s">
        <v>649</v>
      </c>
      <c r="H88" s="6" t="s">
        <v>649</v>
      </c>
      <c r="I88" s="6" t="s">
        <v>654</v>
      </c>
      <c r="J88" s="6" t="s">
        <v>651</v>
      </c>
      <c r="K88" s="6" t="s">
        <v>651</v>
      </c>
      <c r="L88" s="6" t="s">
        <v>649</v>
      </c>
      <c r="M88" s="6" t="s">
        <v>325</v>
      </c>
    </row>
    <row r="89" spans="1:13" ht="42.75" customHeight="1" x14ac:dyDescent="0.25">
      <c r="A89" s="12" t="str">
        <f t="shared" si="2"/>
        <v>574000013 - BID - PACTO PELA APRENDIZAGEM NO ESPÍRITO SANTO</v>
      </c>
      <c r="B89" s="6" t="s">
        <v>430</v>
      </c>
      <c r="C89" s="6" t="s">
        <v>408</v>
      </c>
      <c r="D89" s="6" t="s">
        <v>433</v>
      </c>
      <c r="E89" s="6" t="str">
        <f t="shared" si="3"/>
        <v>BID - PACTO PELA APRENDIZAGEM NO ESPÍRITO SANTO</v>
      </c>
      <c r="F89" s="6"/>
      <c r="G89" s="6" t="s">
        <v>649</v>
      </c>
      <c r="H89" s="6" t="s">
        <v>649</v>
      </c>
      <c r="I89" s="6" t="s">
        <v>654</v>
      </c>
      <c r="J89" s="6" t="s">
        <v>651</v>
      </c>
      <c r="K89" s="6" t="s">
        <v>651</v>
      </c>
      <c r="L89" s="6" t="s">
        <v>649</v>
      </c>
      <c r="M89" s="6" t="s">
        <v>325</v>
      </c>
    </row>
    <row r="90" spans="1:13" ht="42.75" customHeight="1" x14ac:dyDescent="0.25">
      <c r="A90" s="12" t="str">
        <f t="shared" si="2"/>
        <v>574000574 - OPERAÇÕES DE CRÉDITO VINCULADAS À EDUCAÇÃO</v>
      </c>
      <c r="B90" s="6" t="s">
        <v>430</v>
      </c>
      <c r="C90" s="6" t="s">
        <v>431</v>
      </c>
      <c r="D90" s="6" t="s">
        <v>432</v>
      </c>
      <c r="E90" s="6" t="str">
        <f t="shared" si="3"/>
        <v>OPERAÇÕES DE CRÉDITO VINCULADAS À EDUCAÇÃO</v>
      </c>
      <c r="F90" s="6"/>
      <c r="G90" s="6" t="s">
        <v>649</v>
      </c>
      <c r="H90" s="6" t="s">
        <v>649</v>
      </c>
      <c r="I90" s="6" t="s">
        <v>654</v>
      </c>
      <c r="J90" s="6" t="s">
        <v>651</v>
      </c>
      <c r="K90" s="6" t="s">
        <v>651</v>
      </c>
      <c r="L90" s="6" t="s">
        <v>649</v>
      </c>
      <c r="M90" s="6" t="s">
        <v>325</v>
      </c>
    </row>
    <row r="91" spans="1:13" ht="42.75" customHeight="1" x14ac:dyDescent="0.25">
      <c r="A91" s="12" t="str">
        <f t="shared" si="2"/>
        <v>575000000 - OUTRAS TRANSFERÊNCIAS DE CONVÊNIOS E INSTRUMENTOS CONGÊNERES VINCULADOS À EDUCAÇÃO</v>
      </c>
      <c r="B91" s="6" t="s">
        <v>434</v>
      </c>
      <c r="C91" s="6" t="s">
        <v>353</v>
      </c>
      <c r="D91" s="6" t="s">
        <v>435</v>
      </c>
      <c r="E91" s="6" t="str">
        <f t="shared" si="3"/>
        <v>OUTRAS TRANSFERÊNCIAS DE CONVÊNIOS E INSTRUMENTOS CONGÊNERES VINCULADOS À EDUCAÇÃO</v>
      </c>
      <c r="F91" s="6"/>
      <c r="G91" s="6"/>
      <c r="H91" s="6"/>
      <c r="I91" s="6"/>
      <c r="J91" s="6"/>
      <c r="K91" s="6"/>
      <c r="L91" s="6"/>
      <c r="M91" s="6"/>
    </row>
    <row r="92" spans="1:13" ht="42.75" customHeight="1" x14ac:dyDescent="0.25">
      <c r="A92" s="12" t="str">
        <f t="shared" si="2"/>
        <v>599000003 - RECURSOS ORIUNDOS DA DECISÃO DO JUÍZO FEDERAL DA 4ª VARA FEDERAL CÍVEL E AGRÁRIA DA SSJ DE BELO HORIZONTE (PROCESSO 1026843-65.2020.4.01.3800)</v>
      </c>
      <c r="B92" s="6" t="s">
        <v>436</v>
      </c>
      <c r="C92" s="6" t="s">
        <v>331</v>
      </c>
      <c r="D92" s="6" t="s">
        <v>743</v>
      </c>
      <c r="E92" s="6" t="str">
        <f t="shared" si="3"/>
        <v>RECURSOS ORIUNDOS DA DECISÃO DO JUÍZO FEDERAL DA 4ª VARA FEDERAL CÍVEL E AGRÁRIA DA SSJ DE BELO HORIZONTE (PROCESSO 1026843-65.2020.4.01.3800)</v>
      </c>
      <c r="F92" s="6"/>
      <c r="G92" s="6" t="s">
        <v>649</v>
      </c>
      <c r="H92" s="6" t="s">
        <v>649</v>
      </c>
      <c r="I92" s="6" t="s">
        <v>654</v>
      </c>
      <c r="J92" s="6" t="s">
        <v>651</v>
      </c>
      <c r="K92" s="6" t="s">
        <v>651</v>
      </c>
      <c r="L92" s="6" t="s">
        <v>649</v>
      </c>
      <c r="M92" s="6" t="s">
        <v>325</v>
      </c>
    </row>
    <row r="93" spans="1:13" ht="42.75" customHeight="1" x14ac:dyDescent="0.25">
      <c r="A93" s="12" t="str">
        <f t="shared" si="2"/>
        <v>599000010 - PROGRAMA NACIONAL DE ACESSO AO ENSINO TÉCNICO E EMPREGO - PRONATEC</v>
      </c>
      <c r="B93" s="6" t="s">
        <v>436</v>
      </c>
      <c r="C93" s="6" t="s">
        <v>367</v>
      </c>
      <c r="D93" s="6" t="s">
        <v>437</v>
      </c>
      <c r="E93" s="6" t="str">
        <f t="shared" si="3"/>
        <v>PROGRAMA NACIONAL DE ACESSO AO ENSINO TÉCNICO E EMPREGO - PRONATEC</v>
      </c>
      <c r="F93" s="6"/>
      <c r="G93" s="6" t="s">
        <v>649</v>
      </c>
      <c r="H93" s="6" t="s">
        <v>649</v>
      </c>
      <c r="I93" s="6" t="s">
        <v>654</v>
      </c>
      <c r="J93" s="6" t="s">
        <v>651</v>
      </c>
      <c r="K93" s="6" t="s">
        <v>651</v>
      </c>
      <c r="L93" s="6" t="s">
        <v>649</v>
      </c>
      <c r="M93" s="6" t="s">
        <v>325</v>
      </c>
    </row>
    <row r="94" spans="1:13" ht="42.75" customHeight="1" x14ac:dyDescent="0.25">
      <c r="A94" s="12" t="str">
        <f t="shared" si="2"/>
        <v>599000011 - RENDIMENTOS - PRONATEC</v>
      </c>
      <c r="B94" s="6" t="s">
        <v>436</v>
      </c>
      <c r="C94" s="6" t="s">
        <v>420</v>
      </c>
      <c r="D94" s="6" t="s">
        <v>438</v>
      </c>
      <c r="E94" s="6" t="str">
        <f t="shared" si="3"/>
        <v>RENDIMENTOS - PRONATEC</v>
      </c>
      <c r="F94" s="6"/>
      <c r="G94" s="6" t="s">
        <v>649</v>
      </c>
      <c r="H94" s="6" t="s">
        <v>649</v>
      </c>
      <c r="I94" s="6" t="s">
        <v>654</v>
      </c>
      <c r="J94" s="6" t="s">
        <v>651</v>
      </c>
      <c r="K94" s="6" t="s">
        <v>651</v>
      </c>
      <c r="L94" s="6" t="s">
        <v>649</v>
      </c>
      <c r="M94" s="6" t="s">
        <v>325</v>
      </c>
    </row>
    <row r="95" spans="1:13" ht="42.75" customHeight="1" x14ac:dyDescent="0.25">
      <c r="A95" s="12" t="str">
        <f t="shared" si="2"/>
        <v>600000000 - TRANSFERÊNCIAS FUNDO A FUNDO DE RECURSOS DO SUS PROVENIENTES DO GOVERNO FEDERAL - BLOCO DE MANUTENÇÃO DAS AÇÕES E SERVIÇOS PÚBLICOS DE SAÚDE</v>
      </c>
      <c r="B95" s="6" t="s">
        <v>439</v>
      </c>
      <c r="C95" s="6" t="s">
        <v>353</v>
      </c>
      <c r="D95" s="6" t="s">
        <v>440</v>
      </c>
      <c r="E95" s="6" t="str">
        <f t="shared" si="3"/>
        <v>TRANSFERÊNCIAS FUNDO A FUNDO DE RECURSOS DO SUS PROVENIENTES DO GOVERNO FEDERAL - BLOCO DE MANUTENÇÃO DAS AÇÕES E SERVIÇOS PÚBLICOS DE SAÚDE</v>
      </c>
      <c r="F95" s="6"/>
      <c r="G95" s="6" t="s">
        <v>649</v>
      </c>
      <c r="H95" s="6" t="s">
        <v>649</v>
      </c>
      <c r="I95" s="6" t="s">
        <v>658</v>
      </c>
      <c r="J95" s="6" t="s">
        <v>651</v>
      </c>
      <c r="K95" s="6" t="s">
        <v>651</v>
      </c>
      <c r="L95" s="6" t="s">
        <v>649</v>
      </c>
      <c r="M95" s="6" t="s">
        <v>325</v>
      </c>
    </row>
    <row r="96" spans="1:13" ht="42.75" customHeight="1" x14ac:dyDescent="0.25">
      <c r="A96" s="12" t="str">
        <f t="shared" si="2"/>
        <v>600000004 - TRANSFERÊNCIAS DE EMENDAS PARLAMENTARES FEDERAIS DO RELATOR</v>
      </c>
      <c r="B96" s="6" t="s">
        <v>439</v>
      </c>
      <c r="C96" s="6" t="s">
        <v>332</v>
      </c>
      <c r="D96" s="6" t="s">
        <v>443</v>
      </c>
      <c r="E96" s="6" t="str">
        <f t="shared" si="3"/>
        <v>TRANSFERÊNCIAS DE EMENDAS PARLAMENTARES FEDERAIS DO RELATOR</v>
      </c>
      <c r="F96" s="6"/>
      <c r="G96" s="6" t="s">
        <v>649</v>
      </c>
      <c r="H96" s="6" t="s">
        <v>649</v>
      </c>
      <c r="I96" s="6" t="s">
        <v>654</v>
      </c>
      <c r="J96" s="6" t="s">
        <v>651</v>
      </c>
      <c r="K96" s="6" t="s">
        <v>651</v>
      </c>
      <c r="L96" s="6" t="s">
        <v>649</v>
      </c>
      <c r="M96" s="6" t="s">
        <v>325</v>
      </c>
    </row>
    <row r="97" spans="1:13" ht="42.75" customHeight="1" x14ac:dyDescent="0.25">
      <c r="A97" s="12" t="str">
        <f t="shared" si="2"/>
        <v>600311000 - TRANSFERÊNCIAS DE EMENDAS PARLAMENTARES FEDERAIS INDIVIDUAIS</v>
      </c>
      <c r="B97" s="6" t="s">
        <v>439</v>
      </c>
      <c r="C97" s="6" t="s">
        <v>425</v>
      </c>
      <c r="D97" s="6" t="s">
        <v>441</v>
      </c>
      <c r="E97" s="6" t="str">
        <f t="shared" si="3"/>
        <v>TRANSFERÊNCIAS DE EMENDAS PARLAMENTARES FEDERAIS INDIVIDUAIS</v>
      </c>
      <c r="F97" s="6"/>
      <c r="G97" s="6" t="s">
        <v>649</v>
      </c>
      <c r="H97" s="6" t="s">
        <v>649</v>
      </c>
      <c r="I97" s="6" t="s">
        <v>658</v>
      </c>
      <c r="J97" s="6" t="s">
        <v>651</v>
      </c>
      <c r="K97" s="6" t="s">
        <v>651</v>
      </c>
      <c r="L97" s="6" t="s">
        <v>649</v>
      </c>
      <c r="M97" s="6" t="s">
        <v>325</v>
      </c>
    </row>
    <row r="98" spans="1:13" ht="42.75" customHeight="1" x14ac:dyDescent="0.25">
      <c r="A98" s="12" t="str">
        <f t="shared" si="2"/>
        <v>600312000 - TRANSFERÊNCIAS DE EMENDAS PARLAMENTARES FEDERAIS DE BANCADA</v>
      </c>
      <c r="B98" s="6" t="s">
        <v>439</v>
      </c>
      <c r="C98" s="6" t="s">
        <v>426</v>
      </c>
      <c r="D98" s="6" t="s">
        <v>442</v>
      </c>
      <c r="E98" s="6" t="str">
        <f t="shared" si="3"/>
        <v>TRANSFERÊNCIAS DE EMENDAS PARLAMENTARES FEDERAIS DE BANCADA</v>
      </c>
      <c r="F98" s="6"/>
      <c r="G98" s="6"/>
      <c r="H98" s="6"/>
      <c r="I98" s="6"/>
      <c r="J98" s="6"/>
      <c r="K98" s="6"/>
      <c r="L98" s="6"/>
      <c r="M98" s="6"/>
    </row>
    <row r="99" spans="1:13" ht="42.75" customHeight="1" x14ac:dyDescent="0.25">
      <c r="A99" s="12" t="str">
        <f t="shared" si="2"/>
        <v>601000000 - TRANSFERÊNCIAS FUNDO A FUNDO DE RECURSOS DO SUS PROVENIENTES DO GOVERNO FEDERAL - BLOCO DE ESTRUTURAÇÃO DA REDE DE SERVIÇOS PÚBLICOS DE SAÚDE</v>
      </c>
      <c r="B99" s="6" t="s">
        <v>444</v>
      </c>
      <c r="C99" s="6" t="s">
        <v>353</v>
      </c>
      <c r="D99" s="6" t="s">
        <v>445</v>
      </c>
      <c r="E99" s="6" t="str">
        <f t="shared" si="3"/>
        <v>TRANSFERÊNCIAS FUNDO A FUNDO DE RECURSOS DO SUS PROVENIENTES DO GOVERNO FEDERAL - BLOCO DE ESTRUTURAÇÃO DA REDE DE SERVIÇOS PÚBLICOS DE SAÚDE</v>
      </c>
      <c r="F99" s="6"/>
      <c r="G99" s="6" t="s">
        <v>649</v>
      </c>
      <c r="H99" s="6" t="s">
        <v>649</v>
      </c>
      <c r="I99" s="6" t="s">
        <v>654</v>
      </c>
      <c r="J99" s="6" t="s">
        <v>651</v>
      </c>
      <c r="K99" s="6" t="s">
        <v>651</v>
      </c>
      <c r="L99" s="6" t="s">
        <v>649</v>
      </c>
      <c r="M99" s="6" t="s">
        <v>325</v>
      </c>
    </row>
    <row r="100" spans="1:13" ht="42.75" customHeight="1" x14ac:dyDescent="0.25">
      <c r="A100" s="12" t="str">
        <f t="shared" si="2"/>
        <v>601311000 - TRANSFERÊNCIAS DE EMENDAS PARLAMENTARES FEDERAIS INDIVIDUAIS</v>
      </c>
      <c r="B100" s="6" t="s">
        <v>444</v>
      </c>
      <c r="C100" s="6" t="s">
        <v>425</v>
      </c>
      <c r="D100" s="6" t="s">
        <v>441</v>
      </c>
      <c r="E100" s="6" t="str">
        <f t="shared" si="3"/>
        <v>TRANSFERÊNCIAS DE EMENDAS PARLAMENTARES FEDERAIS INDIVIDUAIS</v>
      </c>
      <c r="F100" s="6"/>
      <c r="G100" s="6" t="s">
        <v>649</v>
      </c>
      <c r="H100" s="6" t="s">
        <v>649</v>
      </c>
      <c r="I100" s="6" t="s">
        <v>654</v>
      </c>
      <c r="J100" s="6" t="s">
        <v>651</v>
      </c>
      <c r="K100" s="6" t="s">
        <v>651</v>
      </c>
      <c r="L100" s="6" t="s">
        <v>649</v>
      </c>
      <c r="M100" s="6" t="s">
        <v>325</v>
      </c>
    </row>
    <row r="101" spans="1:13" ht="42.75" customHeight="1" x14ac:dyDescent="0.25">
      <c r="A101" s="12" t="str">
        <f t="shared" si="2"/>
        <v>601312000 - TRANSFERÊNCIAS DE EMENDAS PARLAMENTARES FEDERAIS DE BANCADA</v>
      </c>
      <c r="B101" s="6" t="s">
        <v>444</v>
      </c>
      <c r="C101" s="6" t="s">
        <v>426</v>
      </c>
      <c r="D101" s="6" t="s">
        <v>442</v>
      </c>
      <c r="E101" s="6" t="str">
        <f t="shared" si="3"/>
        <v>TRANSFERÊNCIAS DE EMENDAS PARLAMENTARES FEDERAIS DE BANCADA</v>
      </c>
      <c r="F101" s="6"/>
      <c r="G101" s="6" t="s">
        <v>649</v>
      </c>
      <c r="H101" s="6" t="s">
        <v>649</v>
      </c>
      <c r="I101" s="6" t="s">
        <v>654</v>
      </c>
      <c r="J101" s="6" t="s">
        <v>651</v>
      </c>
      <c r="K101" s="6" t="s">
        <v>651</v>
      </c>
      <c r="L101" s="6" t="s">
        <v>649</v>
      </c>
      <c r="M101" s="6" t="s">
        <v>325</v>
      </c>
    </row>
    <row r="102" spans="1:13" ht="42.75" customHeight="1" x14ac:dyDescent="0.25">
      <c r="A102" s="12" t="str">
        <f t="shared" si="2"/>
        <v>602000000 - TRANSFERÊNCIAS FUNDO A FUNDO DE RECURSOS DO SUS PROVENIENTES DO GOVERNO FEDERAL - BLOCO DE MANUTENÇÃO DAS AÇÕES E SERVIÇOS PÚBLICOS DE SAÚDE – RECURSOS DESTINADOS AO ENFRENTAMENTO DA COVID-19 NO BOJO DA AÇÃO 21C0</v>
      </c>
      <c r="B102" s="6" t="s">
        <v>446</v>
      </c>
      <c r="C102" s="6" t="s">
        <v>353</v>
      </c>
      <c r="D102" s="6" t="s">
        <v>447</v>
      </c>
      <c r="E102" s="6" t="str">
        <f t="shared" si="3"/>
        <v>TRANSFERÊNCIAS FUNDO A FUNDO DE RECURSOS DO SUS PROVENIENTES DO GOVERNO FEDERAL - BLOCO DE MANUTENÇÃO DAS AÇÕES E SERVIÇOS PÚBLICOS DE SAÚDE – RECURSOS DESTINADOS AO ENFRENTAMENTO DA COVID-19 NO BOJO DA AÇÃO 21C0</v>
      </c>
      <c r="F102" s="6"/>
      <c r="G102" s="6" t="s">
        <v>649</v>
      </c>
      <c r="H102" s="6" t="s">
        <v>649</v>
      </c>
      <c r="I102" s="6" t="s">
        <v>654</v>
      </c>
      <c r="J102" s="6" t="s">
        <v>651</v>
      </c>
      <c r="K102" s="6" t="s">
        <v>651</v>
      </c>
      <c r="L102" s="6" t="s">
        <v>649</v>
      </c>
      <c r="M102" s="6" t="s">
        <v>325</v>
      </c>
    </row>
    <row r="103" spans="1:13" ht="42.75" customHeight="1" x14ac:dyDescent="0.25">
      <c r="A103" s="12" t="str">
        <f t="shared" si="2"/>
        <v>603000000 - TRANSFERÊNCIAS FUNDO A FUNDO DE RECURSOS DO SUS PROVENIENTES DO GOVERNO FEDERAL - BLOCO DE ESTRUTURAÇÃO DA REDE DE SERVIÇOS PÚBLICOS DE SAÚDE – RECURSOS DESTINADOS AO ENFRENTAMENTO DA COVID-19 NO BOJO DA AÇÃO 21C0</v>
      </c>
      <c r="B103" s="6" t="s">
        <v>448</v>
      </c>
      <c r="C103" s="6" t="s">
        <v>353</v>
      </c>
      <c r="D103" s="6" t="s">
        <v>449</v>
      </c>
      <c r="E103" s="6" t="str">
        <f t="shared" si="3"/>
        <v>TRANSFERÊNCIAS FUNDO A FUNDO DE RECURSOS DO SUS PROVENIENTES DO GOVERNO FEDERAL - BLOCO DE ESTRUTURAÇÃO DA REDE DE SERVIÇOS PÚBLICOS DE SAÚDE – RECURSOS DESTINADOS AO ENFRENTAMENTO DA COVID-19 NO BOJO DA AÇÃO 21C0</v>
      </c>
      <c r="F103" s="6"/>
      <c r="G103" s="6" t="s">
        <v>649</v>
      </c>
      <c r="H103" s="6" t="s">
        <v>649</v>
      </c>
      <c r="I103" s="6" t="s">
        <v>654</v>
      </c>
      <c r="J103" s="6" t="s">
        <v>651</v>
      </c>
      <c r="K103" s="6" t="s">
        <v>651</v>
      </c>
      <c r="L103" s="6" t="s">
        <v>649</v>
      </c>
      <c r="M103" s="6" t="s">
        <v>325</v>
      </c>
    </row>
    <row r="104" spans="1:13" ht="42.75" customHeight="1" x14ac:dyDescent="0.25">
      <c r="A104" s="12" t="str">
        <f t="shared" si="2"/>
        <v>604000000 - TRANSFERÊNCIAS PROVENIENTES DO GOVERNO FEDERAL DESTINADAS AO VENCIMENTO DOS AGENTES COMUNITÁRIOS DE SAÚDE E DOS AGENTES DE COMBATE ÀS ENDEMIAS</v>
      </c>
      <c r="B104" s="6" t="s">
        <v>450</v>
      </c>
      <c r="C104" s="6" t="s">
        <v>353</v>
      </c>
      <c r="D104" s="6" t="s">
        <v>451</v>
      </c>
      <c r="E104" s="6" t="str">
        <f t="shared" si="3"/>
        <v>TRANSFERÊNCIAS PROVENIENTES DO GOVERNO FEDERAL DESTINADAS AO VENCIMENTO DOS AGENTES COMUNITÁRIOS DE SAÚDE E DOS AGENTES DE COMBATE ÀS ENDEMIAS</v>
      </c>
      <c r="F104" s="6"/>
      <c r="G104" s="6" t="s">
        <v>649</v>
      </c>
      <c r="H104" s="6" t="s">
        <v>649</v>
      </c>
      <c r="I104" s="6" t="s">
        <v>654</v>
      </c>
      <c r="J104" s="6" t="s">
        <v>651</v>
      </c>
      <c r="K104" s="6" t="s">
        <v>651</v>
      </c>
      <c r="L104" s="6" t="s">
        <v>649</v>
      </c>
      <c r="M104" s="6" t="s">
        <v>325</v>
      </c>
    </row>
    <row r="105" spans="1:13" ht="42.75" customHeight="1" x14ac:dyDescent="0.25">
      <c r="A105" s="12" t="str">
        <f t="shared" si="2"/>
        <v>605000000 - ASSISTÊNCIA FINANCEIRA DA UNIÃO DESTINADA À COMPLEMENTAÇÃO AO PAGAMENTO DOS PISOS SALARIAIS PARA PROFISSIONAIS DA ENFERMAGEM</v>
      </c>
      <c r="B105" s="6" t="s">
        <v>744</v>
      </c>
      <c r="C105" s="6" t="s">
        <v>353</v>
      </c>
      <c r="D105" s="6" t="s">
        <v>745</v>
      </c>
      <c r="E105" s="6" t="str">
        <f t="shared" si="3"/>
        <v>ASSISTÊNCIA FINANCEIRA DA UNIÃO DESTINADA À COMPLEMENTAÇÃO AO PAGAMENTO DOS PISOS SALARIAIS PARA PROFISSIONAIS DA ENFERMAGEM</v>
      </c>
      <c r="F105" s="6"/>
      <c r="G105" s="6" t="s">
        <v>649</v>
      </c>
      <c r="H105" s="6" t="s">
        <v>649</v>
      </c>
      <c r="I105" s="6" t="s">
        <v>654</v>
      </c>
      <c r="J105" s="6" t="s">
        <v>651</v>
      </c>
      <c r="K105" s="6" t="s">
        <v>651</v>
      </c>
      <c r="L105" s="6" t="s">
        <v>649</v>
      </c>
      <c r="M105" s="6" t="s">
        <v>325</v>
      </c>
    </row>
    <row r="106" spans="1:13" ht="42.75" customHeight="1" x14ac:dyDescent="0.25">
      <c r="A106" s="12" t="str">
        <f t="shared" si="2"/>
        <v>622000000 - TRANSFERÊNCIAS FUNDO A FUNDO DE RECURSOS DO SUS PROVENIENTES DOS GOVERNOS MUNICIPAIS</v>
      </c>
      <c r="B106" s="6" t="s">
        <v>452</v>
      </c>
      <c r="C106" s="6" t="s">
        <v>353</v>
      </c>
      <c r="D106" s="6" t="s">
        <v>453</v>
      </c>
      <c r="E106" s="6" t="str">
        <f t="shared" si="3"/>
        <v>TRANSFERÊNCIAS FUNDO A FUNDO DE RECURSOS DO SUS PROVENIENTES DOS GOVERNOS MUNICIPAIS</v>
      </c>
      <c r="F106" s="6"/>
      <c r="G106" s="6" t="s">
        <v>649</v>
      </c>
      <c r="H106" s="6" t="s">
        <v>649</v>
      </c>
      <c r="I106" s="6" t="s">
        <v>654</v>
      </c>
      <c r="J106" s="6" t="s">
        <v>651</v>
      </c>
      <c r="K106" s="6" t="s">
        <v>651</v>
      </c>
      <c r="L106" s="6" t="s">
        <v>649</v>
      </c>
      <c r="M106" s="6" t="s">
        <v>325</v>
      </c>
    </row>
    <row r="107" spans="1:13" ht="42.75" customHeight="1" x14ac:dyDescent="0.25">
      <c r="A107" s="12" t="str">
        <f t="shared" si="2"/>
        <v>631000000 - TRANSFERÊNCIAS DO GOVERNO FEDERAL REFERENTES A CONVÊNIOS E OUTROS REPASSES VINCULADOS À SAÚDE, ARRECADADAS PELA ADMINISTRAÇÃO DIRETA</v>
      </c>
      <c r="B107" s="6" t="s">
        <v>454</v>
      </c>
      <c r="C107" s="6" t="s">
        <v>353</v>
      </c>
      <c r="D107" s="6" t="s">
        <v>746</v>
      </c>
      <c r="E107" s="6" t="str">
        <f t="shared" si="3"/>
        <v>TRANSFERÊNCIAS DO GOVERNO FEDERAL REFERENTES A CONVÊNIOS E OUTROS REPASSES VINCULADOS À SAÚDE, ARRECADADAS PELA ADMINISTRAÇÃO DIRETA</v>
      </c>
      <c r="F107" s="6"/>
      <c r="G107" s="6" t="s">
        <v>649</v>
      </c>
      <c r="H107" s="6" t="s">
        <v>649</v>
      </c>
      <c r="I107" s="6" t="s">
        <v>654</v>
      </c>
      <c r="J107" s="6" t="s">
        <v>651</v>
      </c>
      <c r="K107" s="6" t="s">
        <v>651</v>
      </c>
      <c r="L107" s="6" t="s">
        <v>649</v>
      </c>
      <c r="M107" s="6" t="s">
        <v>325</v>
      </c>
    </row>
    <row r="108" spans="1:13" ht="42.75" customHeight="1" x14ac:dyDescent="0.25">
      <c r="A108" s="12" t="str">
        <f t="shared" si="2"/>
        <v>631000010 - TRANSFERÊNCIAS DO GOVERNO FEDERAL REFERENTES A CONVÊNIOS E OUTROS REPASSES VINCULADOS À SAÚDE, ARRECADADAS PELA ADMINISTRAÇÃO INDIRETA</v>
      </c>
      <c r="B108" s="6" t="s">
        <v>454</v>
      </c>
      <c r="C108" s="6" t="s">
        <v>367</v>
      </c>
      <c r="D108" s="6" t="s">
        <v>747</v>
      </c>
      <c r="E108" s="6" t="str">
        <f t="shared" si="3"/>
        <v>TRANSFERÊNCIAS DO GOVERNO FEDERAL REFERENTES A CONVÊNIOS E OUTROS REPASSES VINCULADOS À SAÚDE, ARRECADADAS PELA ADMINISTRAÇÃO INDIRETA</v>
      </c>
      <c r="F108" s="6"/>
      <c r="G108" s="6" t="s">
        <v>649</v>
      </c>
      <c r="H108" s="6" t="s">
        <v>649</v>
      </c>
      <c r="I108" s="6" t="s">
        <v>654</v>
      </c>
      <c r="J108" s="6" t="s">
        <v>651</v>
      </c>
      <c r="K108" s="6" t="s">
        <v>651</v>
      </c>
      <c r="L108" s="6" t="s">
        <v>649</v>
      </c>
      <c r="M108" s="6" t="s">
        <v>325</v>
      </c>
    </row>
    <row r="109" spans="1:13" ht="42.75" customHeight="1" x14ac:dyDescent="0.25">
      <c r="A109" s="12" t="str">
        <f t="shared" si="2"/>
        <v>631311000 - EMENDAS INDIVIDUAIS VINCULADAS À SAÚDE, ARRECADADAS PELA ADMINISTRAÇÃO DIRETA</v>
      </c>
      <c r="B109" s="6" t="s">
        <v>454</v>
      </c>
      <c r="C109" s="6" t="s">
        <v>425</v>
      </c>
      <c r="D109" s="6" t="s">
        <v>748</v>
      </c>
      <c r="E109" s="6" t="str">
        <f t="shared" si="3"/>
        <v>EMENDAS INDIVIDUAIS VINCULADAS À SAÚDE, ARRECADADAS PELA ADMINISTRAÇÃO DIRETA</v>
      </c>
      <c r="F109" s="6"/>
      <c r="G109" s="6" t="s">
        <v>649</v>
      </c>
      <c r="H109" s="6" t="s">
        <v>649</v>
      </c>
      <c r="I109" s="6" t="s">
        <v>654</v>
      </c>
      <c r="J109" s="6" t="s">
        <v>651</v>
      </c>
      <c r="K109" s="6" t="s">
        <v>651</v>
      </c>
      <c r="L109" s="6" t="s">
        <v>649</v>
      </c>
      <c r="M109" s="6" t="s">
        <v>325</v>
      </c>
    </row>
    <row r="110" spans="1:13" ht="42.75" customHeight="1" x14ac:dyDescent="0.25">
      <c r="A110" s="12" t="str">
        <f t="shared" si="2"/>
        <v>631311010 - EMENDAS INDIVIDUAIS VINCULADAS À SAÚDE, ARRECADADAS PELA ADMINISTRAÇÃO INDIRETA</v>
      </c>
      <c r="B110" s="6" t="s">
        <v>454</v>
      </c>
      <c r="C110" s="6" t="s">
        <v>423</v>
      </c>
      <c r="D110" s="6" t="s">
        <v>749</v>
      </c>
      <c r="E110" s="6" t="str">
        <f t="shared" si="3"/>
        <v>EMENDAS INDIVIDUAIS VINCULADAS À SAÚDE, ARRECADADAS PELA ADMINISTRAÇÃO INDIRETA</v>
      </c>
      <c r="F110" s="6"/>
      <c r="G110" s="6" t="s">
        <v>649</v>
      </c>
      <c r="H110" s="6" t="s">
        <v>649</v>
      </c>
      <c r="I110" s="6" t="s">
        <v>654</v>
      </c>
      <c r="J110" s="6" t="s">
        <v>651</v>
      </c>
      <c r="K110" s="6" t="s">
        <v>651</v>
      </c>
      <c r="L110" s="6" t="s">
        <v>649</v>
      </c>
      <c r="M110" s="6" t="s">
        <v>325</v>
      </c>
    </row>
    <row r="111" spans="1:13" ht="42.75" customHeight="1" x14ac:dyDescent="0.25">
      <c r="A111" s="12" t="str">
        <f t="shared" si="2"/>
        <v>631312000 - EMENDAS DE BANCADAS VINCULADAS À SAÚDE, ARRECADADAS PELA ADMINISTRAÇÃO DIRETA</v>
      </c>
      <c r="B111" s="6" t="s">
        <v>454</v>
      </c>
      <c r="C111" s="6" t="s">
        <v>426</v>
      </c>
      <c r="D111" s="6" t="s">
        <v>750</v>
      </c>
      <c r="E111" s="6" t="str">
        <f t="shared" si="3"/>
        <v>EMENDAS DE BANCADAS VINCULADAS À SAÚDE, ARRECADADAS PELA ADMINISTRAÇÃO DIRETA</v>
      </c>
      <c r="F111" s="6"/>
      <c r="G111" s="6" t="s">
        <v>649</v>
      </c>
      <c r="H111" s="6" t="s">
        <v>649</v>
      </c>
      <c r="I111" s="6" t="s">
        <v>654</v>
      </c>
      <c r="J111" s="6" t="s">
        <v>651</v>
      </c>
      <c r="K111" s="6" t="s">
        <v>651</v>
      </c>
      <c r="L111" s="6" t="s">
        <v>653</v>
      </c>
      <c r="M111" s="6" t="s">
        <v>325</v>
      </c>
    </row>
    <row r="112" spans="1:13" ht="42.75" customHeight="1" x14ac:dyDescent="0.25">
      <c r="A112" s="12" t="str">
        <f t="shared" si="2"/>
        <v>631312010 - EMENDAS DE BANCADA VINCULADAS À SAÚDE, ARRECADADAS PELA ADMINISTRAÇÃO INDIRETA</v>
      </c>
      <c r="B112" s="6" t="s">
        <v>454</v>
      </c>
      <c r="C112" s="6" t="s">
        <v>424</v>
      </c>
      <c r="D112" s="6" t="s">
        <v>751</v>
      </c>
      <c r="E112" s="6" t="str">
        <f t="shared" si="3"/>
        <v>EMENDAS DE BANCADA VINCULADAS À SAÚDE, ARRECADADAS PELA ADMINISTRAÇÃO INDIRETA</v>
      </c>
      <c r="F112" s="6"/>
      <c r="G112" s="6" t="s">
        <v>649</v>
      </c>
      <c r="H112" s="6" t="s">
        <v>649</v>
      </c>
      <c r="I112" s="6" t="s">
        <v>654</v>
      </c>
      <c r="J112" s="6" t="s">
        <v>651</v>
      </c>
      <c r="K112" s="6" t="s">
        <v>651</v>
      </c>
      <c r="L112" s="6" t="s">
        <v>653</v>
      </c>
      <c r="M112" s="6" t="s">
        <v>325</v>
      </c>
    </row>
    <row r="113" spans="1:13" ht="42.75" customHeight="1" x14ac:dyDescent="0.25">
      <c r="A113" s="12" t="str">
        <f t="shared" si="2"/>
        <v>632000000 - TRANSFERÊNCIAS DO ESTADO REFERENTES A CONVÊNIOS E OUTROS REPASSES VINCULADOS À SAÚDE, ARRECADADAS PELA ADMINISTRAÇÃO DIRETA</v>
      </c>
      <c r="B113" s="6" t="s">
        <v>455</v>
      </c>
      <c r="C113" s="6" t="s">
        <v>353</v>
      </c>
      <c r="D113" s="6" t="s">
        <v>752</v>
      </c>
      <c r="E113" s="6" t="str">
        <f t="shared" si="3"/>
        <v>TRANSFERÊNCIAS DO ESTADO REFERENTES A CONVÊNIOS E OUTROS REPASSES VINCULADOS À SAÚDE, ARRECADADAS PELA ADMINISTRAÇÃO DIRETA</v>
      </c>
      <c r="F113" s="6"/>
      <c r="G113" s="6" t="s">
        <v>649</v>
      </c>
      <c r="H113" s="6" t="s">
        <v>649</v>
      </c>
      <c r="I113" s="6" t="s">
        <v>654</v>
      </c>
      <c r="J113" s="6" t="s">
        <v>651</v>
      </c>
      <c r="K113" s="6" t="s">
        <v>651</v>
      </c>
      <c r="L113" s="6" t="s">
        <v>649</v>
      </c>
      <c r="M113" s="6" t="s">
        <v>325</v>
      </c>
    </row>
    <row r="114" spans="1:13" ht="42.75" customHeight="1" x14ac:dyDescent="0.25">
      <c r="A114" s="12" t="str">
        <f t="shared" si="2"/>
        <v>632000010 - TRANSFERÊNCIAS DO ESTADO REFERENTES A CONVÊNIOS E OUTROS REPASSES VINCULADOS À SAÚDE, ARRECADADAS PELA ADMINISTRAÇÃO INDIRETA</v>
      </c>
      <c r="B114" s="6" t="s">
        <v>455</v>
      </c>
      <c r="C114" s="6" t="s">
        <v>367</v>
      </c>
      <c r="D114" s="6" t="s">
        <v>753</v>
      </c>
      <c r="E114" s="6" t="str">
        <f t="shared" si="3"/>
        <v>TRANSFERÊNCIAS DO ESTADO REFERENTES A CONVÊNIOS E OUTROS REPASSES VINCULADOS À SAÚDE, ARRECADADAS PELA ADMINISTRAÇÃO INDIRETA</v>
      </c>
      <c r="F114" s="6"/>
      <c r="G114" s="6" t="s">
        <v>649</v>
      </c>
      <c r="H114" s="6" t="s">
        <v>649</v>
      </c>
      <c r="I114" s="6" t="s">
        <v>654</v>
      </c>
      <c r="J114" s="6" t="s">
        <v>651</v>
      </c>
      <c r="K114" s="6" t="s">
        <v>651</v>
      </c>
      <c r="L114" s="6" t="s">
        <v>649</v>
      </c>
      <c r="M114" s="6" t="s">
        <v>325</v>
      </c>
    </row>
    <row r="115" spans="1:13" ht="42.75" customHeight="1" x14ac:dyDescent="0.25">
      <c r="A115" s="12" t="str">
        <f t="shared" si="2"/>
        <v>633000000 - TRANSFERÊNCIAS DE MUNICÍPIOS REFERENTES A CONVÊNIOS E OUTROS REPASSES VINCULADOS À SAÚDE, ARRECADADAS PELA ADMINISTRAÇÃO DIRETA</v>
      </c>
      <c r="B115" s="6" t="s">
        <v>456</v>
      </c>
      <c r="C115" s="6" t="s">
        <v>353</v>
      </c>
      <c r="D115" s="6" t="s">
        <v>754</v>
      </c>
      <c r="E115" s="6" t="str">
        <f t="shared" si="3"/>
        <v>TRANSFERÊNCIAS DE MUNICÍPIOS REFERENTES A CONVÊNIOS E OUTROS REPASSES VINCULADOS À SAÚDE, ARRECADADAS PELA ADMINISTRAÇÃO DIRETA</v>
      </c>
      <c r="F115" s="6"/>
      <c r="G115" s="6" t="s">
        <v>649</v>
      </c>
      <c r="H115" s="6" t="s">
        <v>649</v>
      </c>
      <c r="I115" s="6" t="s">
        <v>654</v>
      </c>
      <c r="J115" s="6" t="s">
        <v>651</v>
      </c>
      <c r="K115" s="6" t="s">
        <v>651</v>
      </c>
      <c r="L115" s="6" t="s">
        <v>649</v>
      </c>
      <c r="M115" s="6" t="s">
        <v>325</v>
      </c>
    </row>
    <row r="116" spans="1:13" ht="42.75" customHeight="1" x14ac:dyDescent="0.25">
      <c r="A116" s="12" t="str">
        <f t="shared" si="2"/>
        <v>633000010 - TRANSFERÊNCIAS DE MUNICÍPIOS REFERENTES A CONVÊNIOS E OUTROS REPASSES VINCULADOS À SAÚDE, ARRECADADAS PELA ADMINISTRAÇÃO INDIRETA</v>
      </c>
      <c r="B116" s="6" t="s">
        <v>456</v>
      </c>
      <c r="C116" s="6" t="s">
        <v>367</v>
      </c>
      <c r="D116" s="6" t="s">
        <v>755</v>
      </c>
      <c r="E116" s="6" t="str">
        <f t="shared" si="3"/>
        <v>TRANSFERÊNCIAS DE MUNICÍPIOS REFERENTES A CONVÊNIOS E OUTROS REPASSES VINCULADOS À SAÚDE, ARRECADADAS PELA ADMINISTRAÇÃO INDIRETA</v>
      </c>
      <c r="F116" s="6"/>
      <c r="G116" s="6" t="s">
        <v>649</v>
      </c>
      <c r="H116" s="6" t="s">
        <v>649</v>
      </c>
      <c r="I116" s="6" t="s">
        <v>654</v>
      </c>
      <c r="J116" s="6" t="s">
        <v>651</v>
      </c>
      <c r="K116" s="6" t="s">
        <v>651</v>
      </c>
      <c r="L116" s="6" t="s">
        <v>649</v>
      </c>
      <c r="M116" s="6" t="s">
        <v>325</v>
      </c>
    </row>
    <row r="117" spans="1:13" ht="42.75" customHeight="1" x14ac:dyDescent="0.25">
      <c r="A117" s="12" t="str">
        <f t="shared" si="2"/>
        <v>634000010 - BNDES - SAÚDE (PROGRAMA DE AMPLIAÇÃO E MODERNIZAÇÃO DO SISTEMA HOSPITALAR)</v>
      </c>
      <c r="B117" s="6" t="s">
        <v>457</v>
      </c>
      <c r="C117" s="6" t="s">
        <v>367</v>
      </c>
      <c r="D117" s="6" t="s">
        <v>461</v>
      </c>
      <c r="E117" s="6" t="str">
        <f t="shared" si="3"/>
        <v>BNDES - SAÚDE (PROGRAMA DE AMPLIAÇÃO E MODERNIZAÇÃO DO SISTEMA HOSPITALAR)</v>
      </c>
      <c r="F117" s="6"/>
      <c r="G117" s="6" t="s">
        <v>649</v>
      </c>
      <c r="H117" s="6" t="s">
        <v>649</v>
      </c>
      <c r="I117" s="6" t="s">
        <v>654</v>
      </c>
      <c r="J117" s="6" t="s">
        <v>651</v>
      </c>
      <c r="K117" s="6" t="s">
        <v>651</v>
      </c>
      <c r="L117" s="6" t="s">
        <v>649</v>
      </c>
      <c r="M117" s="6" t="s">
        <v>325</v>
      </c>
    </row>
    <row r="118" spans="1:13" ht="42.75" customHeight="1" x14ac:dyDescent="0.25">
      <c r="A118" s="12" t="str">
        <f t="shared" si="2"/>
        <v>634000017 - CAF - PROJETO SAÚDE NORTE</v>
      </c>
      <c r="B118" s="6" t="s">
        <v>457</v>
      </c>
      <c r="C118" s="6" t="s">
        <v>368</v>
      </c>
      <c r="D118" s="6" t="s">
        <v>460</v>
      </c>
      <c r="E118" s="6" t="str">
        <f t="shared" si="3"/>
        <v>CAF - PROJETO SAÚDE NORTE</v>
      </c>
      <c r="F118" s="6"/>
      <c r="G118" s="6" t="s">
        <v>649</v>
      </c>
      <c r="H118" s="6" t="s">
        <v>649</v>
      </c>
      <c r="I118" s="6" t="s">
        <v>654</v>
      </c>
      <c r="J118" s="6" t="s">
        <v>651</v>
      </c>
      <c r="K118" s="6" t="s">
        <v>651</v>
      </c>
      <c r="L118" s="6" t="s">
        <v>649</v>
      </c>
      <c r="M118" s="6" t="s">
        <v>325</v>
      </c>
    </row>
    <row r="119" spans="1:13" ht="42.75" customHeight="1" x14ac:dyDescent="0.25">
      <c r="A119" s="12" t="str">
        <f t="shared" si="2"/>
        <v>634000634 - OPERAÇÕES DE CRÉDITO VINCULADAS À SAÚDE</v>
      </c>
      <c r="B119" s="6" t="s">
        <v>457</v>
      </c>
      <c r="C119" s="6" t="s">
        <v>458</v>
      </c>
      <c r="D119" s="6" t="s">
        <v>459</v>
      </c>
      <c r="E119" s="6" t="str">
        <f t="shared" si="3"/>
        <v>OPERAÇÕES DE CRÉDITO VINCULADAS À SAÚDE</v>
      </c>
      <c r="F119" s="6"/>
      <c r="G119" s="6" t="s">
        <v>649</v>
      </c>
      <c r="H119" s="6" t="s">
        <v>649</v>
      </c>
      <c r="I119" s="6" t="s">
        <v>654</v>
      </c>
      <c r="J119" s="6" t="s">
        <v>651</v>
      </c>
      <c r="K119" s="6" t="s">
        <v>651</v>
      </c>
      <c r="L119" s="6" t="s">
        <v>649</v>
      </c>
      <c r="M119" s="6" t="s">
        <v>325</v>
      </c>
    </row>
    <row r="120" spans="1:13" ht="42.75" customHeight="1" x14ac:dyDescent="0.25">
      <c r="A120" s="12" t="str">
        <f t="shared" si="2"/>
        <v>635000000 - ROYALTIES E PARTICIPAÇÃO ESPECIAL DE PETRÓLEO E GÁS NATURAL VINCULADOS À SAÚDE - LEI Nº 12.858/2013</v>
      </c>
      <c r="B120" s="6" t="s">
        <v>462</v>
      </c>
      <c r="C120" s="6" t="s">
        <v>353</v>
      </c>
      <c r="D120" s="6" t="s">
        <v>756</v>
      </c>
      <c r="E120" s="6" t="str">
        <f t="shared" si="3"/>
        <v>ROYALTIES E PARTICIPAÇÃO ESPECIAL DE PETRÓLEO E GÁS NATURAL VINCULADOS À SAÚDE - LEI Nº 12.858/2013</v>
      </c>
      <c r="F120" s="6"/>
      <c r="G120" s="6" t="s">
        <v>649</v>
      </c>
      <c r="H120" s="6" t="s">
        <v>649</v>
      </c>
      <c r="I120" s="6" t="s">
        <v>654</v>
      </c>
      <c r="J120" s="6" t="s">
        <v>651</v>
      </c>
      <c r="K120" s="6" t="s">
        <v>651</v>
      </c>
      <c r="L120" s="6" t="s">
        <v>649</v>
      </c>
      <c r="M120" s="6" t="s">
        <v>325</v>
      </c>
    </row>
    <row r="121" spans="1:13" ht="42.75" customHeight="1" x14ac:dyDescent="0.25">
      <c r="A121" s="12" t="str">
        <f t="shared" si="2"/>
        <v>636000000 - OUTRAS TRANSFERÊNCIAS DE CONVÊNIOS E INSTRUMENTOS CONGÊNERES VINCULADOS À SAÚDE</v>
      </c>
      <c r="B121" s="6" t="s">
        <v>463</v>
      </c>
      <c r="C121" s="6" t="s">
        <v>353</v>
      </c>
      <c r="D121" s="6" t="s">
        <v>464</v>
      </c>
      <c r="E121" s="6" t="str">
        <f t="shared" si="3"/>
        <v>OUTRAS TRANSFERÊNCIAS DE CONVÊNIOS E INSTRUMENTOS CONGÊNERES VINCULADOS À SAÚDE</v>
      </c>
      <c r="F121" s="6"/>
      <c r="G121" s="6" t="s">
        <v>649</v>
      </c>
      <c r="H121" s="6" t="s">
        <v>649</v>
      </c>
      <c r="I121" s="6" t="s">
        <v>654</v>
      </c>
      <c r="J121" s="6" t="s">
        <v>651</v>
      </c>
      <c r="K121" s="6" t="s">
        <v>651</v>
      </c>
      <c r="L121" s="6" t="s">
        <v>649</v>
      </c>
      <c r="M121" s="6" t="s">
        <v>325</v>
      </c>
    </row>
    <row r="122" spans="1:13" ht="42.75" customHeight="1" x14ac:dyDescent="0.25">
      <c r="A122" s="12" t="str">
        <f t="shared" si="2"/>
        <v>659000006 - RECURSOS ORIUNDOS DA DECISÃO DO JUÍZO FEDERAL DA 4ª VARA FEDERAL CÍVEL E AGRÁRIA DA SSJ DE BELO HORIZONTE (AUTOS N. 1021611-72.2020.4.01.3800)</v>
      </c>
      <c r="B122" s="6" t="s">
        <v>465</v>
      </c>
      <c r="C122" s="6" t="s">
        <v>757</v>
      </c>
      <c r="D122" s="6" t="s">
        <v>758</v>
      </c>
      <c r="E122" s="6" t="str">
        <f t="shared" si="3"/>
        <v>RECURSOS ORIUNDOS DA DECISÃO DO JUÍZO FEDERAL DA 4ª VARA FEDERAL CÍVEL E AGRÁRIA DA SSJ DE BELO HORIZONTE (AUTOS N. 1021611-72.2020.4.01.3800)</v>
      </c>
      <c r="F122" s="6"/>
      <c r="G122" s="6" t="s">
        <v>649</v>
      </c>
      <c r="H122" s="6" t="s">
        <v>649</v>
      </c>
      <c r="I122" s="6" t="s">
        <v>654</v>
      </c>
      <c r="J122" s="6" t="s">
        <v>651</v>
      </c>
      <c r="K122" s="6" t="s">
        <v>651</v>
      </c>
      <c r="L122" s="6" t="s">
        <v>649</v>
      </c>
      <c r="M122" s="6" t="s">
        <v>325</v>
      </c>
    </row>
    <row r="123" spans="1:13" ht="42.75" customHeight="1" x14ac:dyDescent="0.25">
      <c r="A123" s="12" t="str">
        <f t="shared" si="2"/>
        <v>659000007 - RECURSOS PROVENIENTES DE RECEITAS DE SERVIÇOS E TAXAS ARRECADADAS PELO FUNDO ESTADUAL DE SAÚDE</v>
      </c>
      <c r="B123" s="6" t="s">
        <v>465</v>
      </c>
      <c r="C123" s="6" t="s">
        <v>474</v>
      </c>
      <c r="D123" s="6" t="s">
        <v>475</v>
      </c>
      <c r="E123" s="6" t="str">
        <f t="shared" si="3"/>
        <v>RECURSOS PROVENIENTES DE RECEITAS DE SERVIÇOS E TAXAS ARRECADADAS PELO FUNDO ESTADUAL DE SAÚDE</v>
      </c>
      <c r="F123" s="6"/>
      <c r="G123" s="6" t="s">
        <v>649</v>
      </c>
      <c r="H123" s="6" t="s">
        <v>649</v>
      </c>
      <c r="I123" s="6" t="s">
        <v>654</v>
      </c>
      <c r="J123" s="6" t="s">
        <v>651</v>
      </c>
      <c r="K123" s="6" t="s">
        <v>651</v>
      </c>
      <c r="L123" s="6" t="s">
        <v>649</v>
      </c>
      <c r="M123" s="6" t="s">
        <v>325</v>
      </c>
    </row>
    <row r="124" spans="1:13" ht="42.75" customHeight="1" x14ac:dyDescent="0.25">
      <c r="A124" s="12" t="str">
        <f t="shared" si="2"/>
        <v>659000008 - SUPERÁVIT FINANCEIRO DE RECURSOS ORDINÁRIOS (SALDOS REMANESCENTES DA ANTIGA FONTE 104 000002)</v>
      </c>
      <c r="B124" s="6" t="s">
        <v>465</v>
      </c>
      <c r="C124" s="6" t="s">
        <v>476</v>
      </c>
      <c r="D124" s="6" t="s">
        <v>477</v>
      </c>
      <c r="E124" s="6" t="str">
        <f t="shared" si="3"/>
        <v>SUPERÁVIT FINANCEIRO DE RECURSOS ORDINÁRIOS (SALDOS REMANESCENTES DA ANTIGA FONTE 104 000002)</v>
      </c>
      <c r="F124" s="6"/>
      <c r="G124" s="6" t="s">
        <v>649</v>
      </c>
      <c r="H124" s="6" t="s">
        <v>649</v>
      </c>
      <c r="I124" s="6" t="s">
        <v>654</v>
      </c>
      <c r="J124" s="6" t="s">
        <v>651</v>
      </c>
      <c r="K124" s="6" t="s">
        <v>651</v>
      </c>
      <c r="L124" s="6" t="s">
        <v>649</v>
      </c>
      <c r="M124" s="6" t="s">
        <v>325</v>
      </c>
    </row>
    <row r="125" spans="1:13" ht="42.75" customHeight="1" x14ac:dyDescent="0.25">
      <c r="A125" s="12" t="str">
        <f t="shared" si="2"/>
        <v>659000009 - SALDOS REMANESCENTES DA ANTIGA FONTE 34 - INCENTIVO SUS - UNIÃO: ATENÇÃO BÁSICA</v>
      </c>
      <c r="B125" s="6" t="s">
        <v>465</v>
      </c>
      <c r="C125" s="6" t="s">
        <v>351</v>
      </c>
      <c r="D125" s="6" t="s">
        <v>466</v>
      </c>
      <c r="E125" s="6" t="str">
        <f t="shared" si="3"/>
        <v>SALDOS REMANESCENTES DA ANTIGA FONTE 34 - INCENTIVO SUS - UNIÃO: ATENÇÃO BÁSICA</v>
      </c>
      <c r="F125" s="6"/>
      <c r="G125" s="6" t="s">
        <v>649</v>
      </c>
      <c r="H125" s="6" t="s">
        <v>649</v>
      </c>
      <c r="I125" s="6" t="s">
        <v>654</v>
      </c>
      <c r="J125" s="6" t="s">
        <v>651</v>
      </c>
      <c r="K125" s="6" t="s">
        <v>651</v>
      </c>
      <c r="L125" s="6" t="s">
        <v>649</v>
      </c>
      <c r="M125" s="6" t="s">
        <v>325</v>
      </c>
    </row>
    <row r="126" spans="1:13" ht="42.75" customHeight="1" x14ac:dyDescent="0.25">
      <c r="A126" s="12" t="str">
        <f t="shared" si="2"/>
        <v>659000010 - SALDOS REMANESCENTES DA ANTIGA FONTE 34 - INCENTIVO SUS - UNIÃO: VIGILÂNCIA EM SAÚDE</v>
      </c>
      <c r="B126" s="6" t="s">
        <v>465</v>
      </c>
      <c r="C126" s="6" t="s">
        <v>367</v>
      </c>
      <c r="D126" s="6" t="s">
        <v>467</v>
      </c>
      <c r="E126" s="6" t="str">
        <f t="shared" si="3"/>
        <v>SALDOS REMANESCENTES DA ANTIGA FONTE 34 - INCENTIVO SUS - UNIÃO: VIGILÂNCIA EM SAÚDE</v>
      </c>
      <c r="F126" s="6"/>
      <c r="G126" s="6" t="s">
        <v>659</v>
      </c>
      <c r="H126" s="6" t="s">
        <v>649</v>
      </c>
      <c r="I126" s="6" t="s">
        <v>654</v>
      </c>
      <c r="J126" s="6" t="s">
        <v>651</v>
      </c>
      <c r="K126" s="6" t="s">
        <v>651</v>
      </c>
      <c r="L126" s="6" t="s">
        <v>660</v>
      </c>
      <c r="M126" s="6" t="s">
        <v>325</v>
      </c>
    </row>
    <row r="127" spans="1:13" ht="42.75" customHeight="1" x14ac:dyDescent="0.25">
      <c r="A127" s="12" t="str">
        <f t="shared" si="2"/>
        <v>659000011 - SALDOS REMANESCENTES DA ANTIGA FONTE 34 - INCENTIVO SUS - UNIÃO: GESTÃO DO SUS</v>
      </c>
      <c r="B127" s="6" t="s">
        <v>465</v>
      </c>
      <c r="C127" s="6" t="s">
        <v>420</v>
      </c>
      <c r="D127" s="6" t="s">
        <v>468</v>
      </c>
      <c r="E127" s="6" t="str">
        <f t="shared" si="3"/>
        <v>SALDOS REMANESCENTES DA ANTIGA FONTE 34 - INCENTIVO SUS - UNIÃO: GESTÃO DO SUS</v>
      </c>
      <c r="F127" s="6"/>
      <c r="G127" s="6" t="s">
        <v>649</v>
      </c>
      <c r="H127" s="6" t="s">
        <v>649</v>
      </c>
      <c r="I127" s="6" t="s">
        <v>654</v>
      </c>
      <c r="J127" s="6" t="s">
        <v>651</v>
      </c>
      <c r="K127" s="6" t="s">
        <v>651</v>
      </c>
      <c r="L127" s="6" t="s">
        <v>649</v>
      </c>
      <c r="M127" s="6" t="s">
        <v>325</v>
      </c>
    </row>
    <row r="128" spans="1:13" ht="42.75" customHeight="1" x14ac:dyDescent="0.25">
      <c r="A128" s="12" t="str">
        <f t="shared" si="2"/>
        <v>659000012 - SALDOS REMANESCENTES DA ANTIGA FONTE 34 - INCENTIVO SUS - UNIÃO: INCENTIVO SUS - UNIÃO</v>
      </c>
      <c r="B128" s="6" t="s">
        <v>465</v>
      </c>
      <c r="C128" s="6" t="s">
        <v>406</v>
      </c>
      <c r="D128" s="6" t="s">
        <v>469</v>
      </c>
      <c r="E128" s="6" t="str">
        <f t="shared" si="3"/>
        <v>SALDOS REMANESCENTES DA ANTIGA FONTE 34 - INCENTIVO SUS - UNIÃO: INCENTIVO SUS - UNIÃO</v>
      </c>
      <c r="F128" s="6"/>
      <c r="G128" s="6" t="s">
        <v>649</v>
      </c>
      <c r="H128" s="6" t="s">
        <v>649</v>
      </c>
      <c r="I128" s="6" t="s">
        <v>657</v>
      </c>
      <c r="J128" s="6" t="s">
        <v>651</v>
      </c>
      <c r="K128" s="6" t="s">
        <v>651</v>
      </c>
      <c r="L128" s="6" t="s">
        <v>649</v>
      </c>
      <c r="M128" s="6" t="s">
        <v>325</v>
      </c>
    </row>
    <row r="129" spans="1:13" ht="42.75" customHeight="1" x14ac:dyDescent="0.25">
      <c r="A129" s="12" t="str">
        <f t="shared" si="2"/>
        <v>659000013 - SALDOS REMANESCENTES DA ANTIGA FONTE 34 - INCENTIVO SUS - UNIÃO: BLOCO INVESTIMENTOS NA REDE DE SERV. DE SAÚDE</v>
      </c>
      <c r="B129" s="6" t="s">
        <v>465</v>
      </c>
      <c r="C129" s="6" t="s">
        <v>408</v>
      </c>
      <c r="D129" s="6" t="s">
        <v>470</v>
      </c>
      <c r="E129" s="6" t="str">
        <f t="shared" si="3"/>
        <v>SALDOS REMANESCENTES DA ANTIGA FONTE 34 - INCENTIVO SUS - UNIÃO: BLOCO INVESTIMENTOS NA REDE DE SERV. DE SAÚDE</v>
      </c>
      <c r="F129" s="6"/>
      <c r="G129" s="6" t="s">
        <v>649</v>
      </c>
      <c r="H129" s="6" t="s">
        <v>649</v>
      </c>
      <c r="I129" s="6" t="s">
        <v>654</v>
      </c>
      <c r="J129" s="6" t="s">
        <v>651</v>
      </c>
      <c r="K129" s="6" t="s">
        <v>651</v>
      </c>
      <c r="L129" s="6" t="s">
        <v>649</v>
      </c>
      <c r="M129" s="6" t="s">
        <v>325</v>
      </c>
    </row>
    <row r="130" spans="1:13" ht="42.75" customHeight="1" x14ac:dyDescent="0.25">
      <c r="A130" s="12" t="str">
        <f t="shared" ref="A130:A193" si="4">CONCATENATE(B130,C130," - ",E130)</f>
        <v>659000014 - SALDOS REMANESCENTES DA ANTIGA FONTE 35 - SUS - PRODUÇÃO: SUS - PRODUÇÃO</v>
      </c>
      <c r="B130" s="6" t="s">
        <v>465</v>
      </c>
      <c r="C130" s="6" t="s">
        <v>410</v>
      </c>
      <c r="D130" s="6" t="s">
        <v>471</v>
      </c>
      <c r="E130" s="6" t="str">
        <f t="shared" ref="E130:E193" si="5">D130</f>
        <v>SALDOS REMANESCENTES DA ANTIGA FONTE 35 - SUS - PRODUÇÃO: SUS - PRODUÇÃO</v>
      </c>
      <c r="F130" s="6"/>
      <c r="G130" s="6" t="s">
        <v>649</v>
      </c>
      <c r="H130" s="6" t="s">
        <v>649</v>
      </c>
      <c r="I130" s="6" t="s">
        <v>654</v>
      </c>
      <c r="J130" s="6" t="s">
        <v>651</v>
      </c>
      <c r="K130" s="6" t="s">
        <v>651</v>
      </c>
      <c r="L130" s="6" t="s">
        <v>649</v>
      </c>
      <c r="M130" s="6" t="s">
        <v>325</v>
      </c>
    </row>
    <row r="131" spans="1:13" ht="42.75" customHeight="1" x14ac:dyDescent="0.25">
      <c r="A131" s="12" t="str">
        <f t="shared" si="4"/>
        <v>659000015 - SALDOS REMANESCENTES DA ANTIGA FONTE 35 - SUS - PRODUÇÃO: ATENÇÃO MAC. AMBULATORIAL E HOSPITALAR</v>
      </c>
      <c r="B131" s="6" t="s">
        <v>465</v>
      </c>
      <c r="C131" s="6" t="s">
        <v>412</v>
      </c>
      <c r="D131" s="6" t="s">
        <v>472</v>
      </c>
      <c r="E131" s="6" t="str">
        <f t="shared" si="5"/>
        <v>SALDOS REMANESCENTES DA ANTIGA FONTE 35 - SUS - PRODUÇÃO: ATENÇÃO MAC. AMBULATORIAL E HOSPITALAR</v>
      </c>
      <c r="F131" s="6"/>
      <c r="G131" s="6" t="s">
        <v>649</v>
      </c>
      <c r="H131" s="6" t="s">
        <v>649</v>
      </c>
      <c r="I131" s="6" t="s">
        <v>654</v>
      </c>
      <c r="J131" s="6" t="s">
        <v>651</v>
      </c>
      <c r="K131" s="6" t="s">
        <v>651</v>
      </c>
      <c r="L131" s="6" t="s">
        <v>649</v>
      </c>
      <c r="M131" s="6" t="s">
        <v>325</v>
      </c>
    </row>
    <row r="132" spans="1:13" ht="42.75" customHeight="1" x14ac:dyDescent="0.25">
      <c r="A132" s="12" t="str">
        <f t="shared" si="4"/>
        <v>659000016 - SALDOS REMANESCENTES DA ANTIGA FONTE 35 - SUS - PRODUÇÃO: ASSISTÊNCIA FARMACÊUTICA</v>
      </c>
      <c r="B132" s="6" t="s">
        <v>465</v>
      </c>
      <c r="C132" s="6" t="s">
        <v>414</v>
      </c>
      <c r="D132" s="6" t="s">
        <v>473</v>
      </c>
      <c r="E132" s="6" t="str">
        <f t="shared" si="5"/>
        <v>SALDOS REMANESCENTES DA ANTIGA FONTE 35 - SUS - PRODUÇÃO: ASSISTÊNCIA FARMACÊUTICA</v>
      </c>
      <c r="F132" s="6"/>
      <c r="G132" s="6" t="s">
        <v>649</v>
      </c>
      <c r="H132" s="6" t="s">
        <v>649</v>
      </c>
      <c r="I132" s="6" t="s">
        <v>654</v>
      </c>
      <c r="J132" s="6" t="s">
        <v>651</v>
      </c>
      <c r="K132" s="6" t="s">
        <v>651</v>
      </c>
      <c r="L132" s="6" t="s">
        <v>649</v>
      </c>
      <c r="M132" s="6" t="s">
        <v>325</v>
      </c>
    </row>
    <row r="133" spans="1:13" ht="42.75" customHeight="1" x14ac:dyDescent="0.25">
      <c r="A133" s="12" t="str">
        <f t="shared" si="4"/>
        <v>660000000 - INCENTIVO SUAS - UNIÃO</v>
      </c>
      <c r="B133" s="6" t="s">
        <v>478</v>
      </c>
      <c r="C133" s="6" t="s">
        <v>353</v>
      </c>
      <c r="D133" s="6" t="s">
        <v>479</v>
      </c>
      <c r="E133" s="6" t="str">
        <f t="shared" si="5"/>
        <v>INCENTIVO SUAS - UNIÃO</v>
      </c>
      <c r="F133" s="6"/>
      <c r="G133" s="6" t="s">
        <v>649</v>
      </c>
      <c r="H133" s="6" t="s">
        <v>649</v>
      </c>
      <c r="I133" s="6" t="s">
        <v>654</v>
      </c>
      <c r="J133" s="6" t="s">
        <v>651</v>
      </c>
      <c r="K133" s="6" t="s">
        <v>651</v>
      </c>
      <c r="L133" s="6" t="s">
        <v>649</v>
      </c>
      <c r="M133" s="6" t="s">
        <v>325</v>
      </c>
    </row>
    <row r="134" spans="1:13" ht="42.75" customHeight="1" x14ac:dyDescent="0.25">
      <c r="A134" s="12" t="str">
        <f t="shared" si="4"/>
        <v>660000003 - ENFRENTAMENTO À COVID-19 - INCENTIVO SUAS UNIÃO</v>
      </c>
      <c r="B134" s="6" t="s">
        <v>478</v>
      </c>
      <c r="C134" s="6" t="s">
        <v>331</v>
      </c>
      <c r="D134" s="6" t="s">
        <v>480</v>
      </c>
      <c r="E134" s="6" t="str">
        <f t="shared" si="5"/>
        <v>ENFRENTAMENTO À COVID-19 - INCENTIVO SUAS UNIÃO</v>
      </c>
      <c r="F134" s="6"/>
      <c r="G134" s="6" t="s">
        <v>649</v>
      </c>
      <c r="H134" s="6" t="s">
        <v>649</v>
      </c>
      <c r="I134" s="6" t="s">
        <v>654</v>
      </c>
      <c r="J134" s="6" t="s">
        <v>651</v>
      </c>
      <c r="K134" s="6" t="s">
        <v>651</v>
      </c>
      <c r="L134" s="6" t="s">
        <v>649</v>
      </c>
      <c r="M134" s="6" t="s">
        <v>325</v>
      </c>
    </row>
    <row r="135" spans="1:13" ht="42.75" customHeight="1" x14ac:dyDescent="0.25">
      <c r="A135" s="12" t="str">
        <f t="shared" si="4"/>
        <v>662000000 - TRANSFERÊNCIAS DE RECURSOS DOS FUNDOS MUNICIPAIS DE ASSISTÊNCIA SOCIAL</v>
      </c>
      <c r="B135" s="6" t="s">
        <v>481</v>
      </c>
      <c r="C135" s="6" t="s">
        <v>353</v>
      </c>
      <c r="D135" s="6" t="s">
        <v>482</v>
      </c>
      <c r="E135" s="6" t="str">
        <f t="shared" si="5"/>
        <v>TRANSFERÊNCIAS DE RECURSOS DOS FUNDOS MUNICIPAIS DE ASSISTÊNCIA SOCIAL</v>
      </c>
      <c r="F135" s="6"/>
      <c r="G135" s="6"/>
      <c r="H135" s="6"/>
      <c r="I135" s="6"/>
      <c r="J135" s="6"/>
      <c r="K135" s="6"/>
      <c r="L135" s="6"/>
      <c r="M135" s="6"/>
    </row>
    <row r="136" spans="1:13" ht="42.75" customHeight="1" x14ac:dyDescent="0.25">
      <c r="A136" s="12" t="str">
        <f t="shared" si="4"/>
        <v>665000000 - TRANSFERÊNCIAS DE CONVÊNIOS E OUTROS REPASSES VINCULADOS À ASSISTÊNCIA SOCIAL - CONVÊNIOS COM ÓRGÃOS FEDERAIS, ARRECADADAS PELA ADMINISTRAÇÃO DIRETA</v>
      </c>
      <c r="B136" s="6" t="s">
        <v>483</v>
      </c>
      <c r="C136" s="6" t="s">
        <v>353</v>
      </c>
      <c r="D136" s="6" t="s">
        <v>759</v>
      </c>
      <c r="E136" s="6" t="str">
        <f t="shared" si="5"/>
        <v>TRANSFERÊNCIAS DE CONVÊNIOS E OUTROS REPASSES VINCULADOS À ASSISTÊNCIA SOCIAL - CONVÊNIOS COM ÓRGÃOS FEDERAIS, ARRECADADAS PELA ADMINISTRAÇÃO DIRETA</v>
      </c>
      <c r="F136" s="6"/>
      <c r="G136" s="6" t="s">
        <v>649</v>
      </c>
      <c r="H136" s="6" t="s">
        <v>649</v>
      </c>
      <c r="I136" s="6" t="s">
        <v>654</v>
      </c>
      <c r="J136" s="6" t="s">
        <v>651</v>
      </c>
      <c r="K136" s="6" t="s">
        <v>651</v>
      </c>
      <c r="L136" s="6" t="s">
        <v>649</v>
      </c>
      <c r="M136" s="6" t="s">
        <v>325</v>
      </c>
    </row>
    <row r="137" spans="1:13" ht="42.75" customHeight="1" x14ac:dyDescent="0.25">
      <c r="A137" s="12" t="str">
        <f t="shared" si="4"/>
        <v>665000005 - TRANSFERÊNCIAS DE CONVÊNIOS E OUTROS REPASSES VINCULADOS À ASSISTÊNCIA SOCIAL - CONVÊNIOS COM ÓRGÃOS NÃO FEDERAIS, ARRECADADAS PELA ADMINISTRAÇÃO DIRETA</v>
      </c>
      <c r="B137" s="6" t="s">
        <v>483</v>
      </c>
      <c r="C137" s="6" t="s">
        <v>484</v>
      </c>
      <c r="D137" s="6" t="s">
        <v>760</v>
      </c>
      <c r="E137" s="6" t="str">
        <f t="shared" si="5"/>
        <v>TRANSFERÊNCIAS DE CONVÊNIOS E OUTROS REPASSES VINCULADOS À ASSISTÊNCIA SOCIAL - CONVÊNIOS COM ÓRGÃOS NÃO FEDERAIS, ARRECADADAS PELA ADMINISTRAÇÃO DIRETA</v>
      </c>
      <c r="F137" s="6"/>
      <c r="G137" s="6" t="s">
        <v>649</v>
      </c>
      <c r="H137" s="6" t="s">
        <v>649</v>
      </c>
      <c r="I137" s="6" t="s">
        <v>654</v>
      </c>
      <c r="J137" s="6" t="s">
        <v>651</v>
      </c>
      <c r="K137" s="6" t="s">
        <v>651</v>
      </c>
      <c r="L137" s="6" t="s">
        <v>649</v>
      </c>
      <c r="M137" s="6" t="s">
        <v>325</v>
      </c>
    </row>
    <row r="138" spans="1:13" ht="42.75" customHeight="1" x14ac:dyDescent="0.25">
      <c r="A138" s="12" t="str">
        <f t="shared" si="4"/>
        <v>665000010 - TRANSFERÊNCIAS DE CONVÊNIOS E OUTROS REPASSES VINCULADOS À ASSISTÊNCIA SOCIAL - CONVÊNIOS COM ÓRGÃOS FEDERAIS, ARRECADADAS PELA ADMINISTRAÇÃO INDIRETA</v>
      </c>
      <c r="B138" s="6" t="s">
        <v>483</v>
      </c>
      <c r="C138" s="6" t="s">
        <v>367</v>
      </c>
      <c r="D138" s="6" t="s">
        <v>761</v>
      </c>
      <c r="E138" s="6" t="str">
        <f t="shared" si="5"/>
        <v>TRANSFERÊNCIAS DE CONVÊNIOS E OUTROS REPASSES VINCULADOS À ASSISTÊNCIA SOCIAL - CONVÊNIOS COM ÓRGÃOS FEDERAIS, ARRECADADAS PELA ADMINISTRAÇÃO INDIRETA</v>
      </c>
      <c r="F138" s="6"/>
      <c r="G138" s="6" t="s">
        <v>661</v>
      </c>
      <c r="H138" s="6" t="s">
        <v>649</v>
      </c>
      <c r="I138" s="6" t="s">
        <v>658</v>
      </c>
      <c r="J138" s="6" t="s">
        <v>651</v>
      </c>
      <c r="K138" s="6" t="s">
        <v>651</v>
      </c>
      <c r="L138" s="6" t="s">
        <v>649</v>
      </c>
      <c r="M138" s="6" t="s">
        <v>325</v>
      </c>
    </row>
    <row r="139" spans="1:13" ht="42.75" customHeight="1" x14ac:dyDescent="0.25">
      <c r="A139" s="12" t="str">
        <f t="shared" si="4"/>
        <v>665000015 - TRANSFERÊNCIAS DE CONVÊNIOS E OUTROS REPASSES VINCULADOS À ASSISTÊNCIA SOCIAL - CONVÊNIOS COM ÓRGÃOS NÃO FEDERAIS, ARRECADADAS PELA ADMINISTRAÇÃO INDIRETA</v>
      </c>
      <c r="B139" s="6" t="s">
        <v>483</v>
      </c>
      <c r="C139" s="6" t="s">
        <v>412</v>
      </c>
      <c r="D139" s="6" t="s">
        <v>762</v>
      </c>
      <c r="E139" s="6" t="str">
        <f t="shared" si="5"/>
        <v>TRANSFERÊNCIAS DE CONVÊNIOS E OUTROS REPASSES VINCULADOS À ASSISTÊNCIA SOCIAL - CONVÊNIOS COM ÓRGÃOS NÃO FEDERAIS, ARRECADADAS PELA ADMINISTRAÇÃO INDIRETA</v>
      </c>
      <c r="F139" s="6"/>
      <c r="G139" s="6" t="s">
        <v>655</v>
      </c>
      <c r="H139" s="6" t="s">
        <v>655</v>
      </c>
      <c r="I139" s="6" t="s">
        <v>657</v>
      </c>
      <c r="J139" s="6" t="s">
        <v>651</v>
      </c>
      <c r="K139" s="6" t="s">
        <v>651</v>
      </c>
      <c r="L139" s="6" t="s">
        <v>649</v>
      </c>
      <c r="M139" s="6" t="s">
        <v>325</v>
      </c>
    </row>
    <row r="140" spans="1:13" ht="42.75" customHeight="1" x14ac:dyDescent="0.25">
      <c r="A140" s="12" t="str">
        <f t="shared" si="4"/>
        <v>665311000 - EMENDAS INDIVIDUAIS VINCULADAS À ASSISTÊNCIA SOCIAL, ARRECADADAS PELA ADMINISTRAÇÃO DIRETA</v>
      </c>
      <c r="B140" s="6" t="s">
        <v>483</v>
      </c>
      <c r="C140" s="6" t="s">
        <v>425</v>
      </c>
      <c r="D140" s="6" t="s">
        <v>763</v>
      </c>
      <c r="E140" s="6" t="str">
        <f t="shared" si="5"/>
        <v>EMENDAS INDIVIDUAIS VINCULADAS À ASSISTÊNCIA SOCIAL, ARRECADADAS PELA ADMINISTRAÇÃO DIRETA</v>
      </c>
      <c r="F140" s="6"/>
      <c r="G140" s="6" t="s">
        <v>649</v>
      </c>
      <c r="H140" s="6" t="s">
        <v>649</v>
      </c>
      <c r="I140" s="6" t="s">
        <v>654</v>
      </c>
      <c r="J140" s="6" t="s">
        <v>651</v>
      </c>
      <c r="K140" s="6" t="s">
        <v>651</v>
      </c>
      <c r="L140" s="6" t="s">
        <v>649</v>
      </c>
      <c r="M140" s="6" t="s">
        <v>325</v>
      </c>
    </row>
    <row r="141" spans="1:13" ht="42.75" customHeight="1" x14ac:dyDescent="0.25">
      <c r="A141" s="12" t="str">
        <f t="shared" si="4"/>
        <v>665311010 - EMENDAS INDIVIDUAIS VINCULADAS À ASSISTÊNCIA SOCIAL, ARRECADADAS PELA ADMINISTRAÇÃO INDIRETA</v>
      </c>
      <c r="B141" s="6" t="s">
        <v>483</v>
      </c>
      <c r="C141" s="6" t="s">
        <v>423</v>
      </c>
      <c r="D141" s="6" t="s">
        <v>764</v>
      </c>
      <c r="E141" s="6" t="str">
        <f t="shared" si="5"/>
        <v>EMENDAS INDIVIDUAIS VINCULADAS À ASSISTÊNCIA SOCIAL, ARRECADADAS PELA ADMINISTRAÇÃO INDIRETA</v>
      </c>
      <c r="F141" s="6"/>
      <c r="G141" s="6" t="s">
        <v>649</v>
      </c>
      <c r="H141" s="6" t="s">
        <v>649</v>
      </c>
      <c r="I141" s="6" t="s">
        <v>654</v>
      </c>
      <c r="J141" s="6" t="s">
        <v>651</v>
      </c>
      <c r="K141" s="6" t="s">
        <v>651</v>
      </c>
      <c r="L141" s="6" t="s">
        <v>649</v>
      </c>
      <c r="M141" s="6" t="s">
        <v>325</v>
      </c>
    </row>
    <row r="142" spans="1:13" ht="42.75" customHeight="1" x14ac:dyDescent="0.25">
      <c r="A142" s="12" t="str">
        <f t="shared" si="4"/>
        <v>665312000 - EMENDAS DE BANCADAS VINCULADAS À ASSISTÊNCIA SOCIAL, ARRECADADAS PELA ADMINISTRAÇÃO DIRETA</v>
      </c>
      <c r="B142" s="6" t="s">
        <v>483</v>
      </c>
      <c r="C142" s="6" t="s">
        <v>426</v>
      </c>
      <c r="D142" s="6" t="s">
        <v>765</v>
      </c>
      <c r="E142" s="6" t="str">
        <f t="shared" si="5"/>
        <v>EMENDAS DE BANCADAS VINCULADAS À ASSISTÊNCIA SOCIAL, ARRECADADAS PELA ADMINISTRAÇÃO DIRETA</v>
      </c>
      <c r="F142" s="6"/>
      <c r="G142" s="6" t="s">
        <v>649</v>
      </c>
      <c r="H142" s="6" t="s">
        <v>649</v>
      </c>
      <c r="I142" s="6" t="s">
        <v>654</v>
      </c>
      <c r="J142" s="6" t="s">
        <v>651</v>
      </c>
      <c r="K142" s="6" t="s">
        <v>651</v>
      </c>
      <c r="L142" s="6" t="s">
        <v>649</v>
      </c>
      <c r="M142" s="6" t="s">
        <v>325</v>
      </c>
    </row>
    <row r="143" spans="1:13" ht="42.75" customHeight="1" x14ac:dyDescent="0.25">
      <c r="A143" s="12" t="str">
        <f t="shared" si="4"/>
        <v>665312010 - EMENDAS DE BANCADA VINCULADAS À ASSISTÊNCIA SOCIAL, ARRECADADAS PELA ADMINISTRAÇÃO INDIRETA</v>
      </c>
      <c r="B143" s="6" t="s">
        <v>483</v>
      </c>
      <c r="C143" s="6" t="s">
        <v>424</v>
      </c>
      <c r="D143" s="6" t="s">
        <v>766</v>
      </c>
      <c r="E143" s="6" t="str">
        <f t="shared" si="5"/>
        <v>EMENDAS DE BANCADA VINCULADAS À ASSISTÊNCIA SOCIAL, ARRECADADAS PELA ADMINISTRAÇÃO INDIRETA</v>
      </c>
      <c r="F143" s="6"/>
      <c r="G143" s="6" t="s">
        <v>649</v>
      </c>
      <c r="H143" s="6" t="s">
        <v>649</v>
      </c>
      <c r="I143" s="6" t="s">
        <v>654</v>
      </c>
      <c r="J143" s="6" t="s">
        <v>651</v>
      </c>
      <c r="K143" s="6" t="s">
        <v>651</v>
      </c>
      <c r="L143" s="6" t="s">
        <v>649</v>
      </c>
      <c r="M143" s="6" t="s">
        <v>325</v>
      </c>
    </row>
    <row r="144" spans="1:13" ht="42.75" customHeight="1" x14ac:dyDescent="0.25">
      <c r="A144" s="12" t="str">
        <f t="shared" si="4"/>
        <v>669000000 - OUTROS RECURSOS VINCULADOS À ASSISTÊNCIA SOCIAL</v>
      </c>
      <c r="B144" s="6" t="s">
        <v>485</v>
      </c>
      <c r="C144" s="6" t="s">
        <v>353</v>
      </c>
      <c r="D144" s="6" t="s">
        <v>486</v>
      </c>
      <c r="E144" s="6" t="str">
        <f t="shared" si="5"/>
        <v>OUTROS RECURSOS VINCULADOS À ASSISTÊNCIA SOCIAL</v>
      </c>
      <c r="F144" s="6"/>
      <c r="G144" s="6" t="s">
        <v>649</v>
      </c>
      <c r="H144" s="6" t="s">
        <v>649</v>
      </c>
      <c r="I144" s="6" t="s">
        <v>654</v>
      </c>
      <c r="J144" s="6" t="s">
        <v>651</v>
      </c>
      <c r="K144" s="6" t="s">
        <v>651</v>
      </c>
      <c r="L144" s="6" t="s">
        <v>649</v>
      </c>
      <c r="M144" s="6" t="s">
        <v>325</v>
      </c>
    </row>
    <row r="145" spans="1:13" ht="42.75" customHeight="1" x14ac:dyDescent="0.25">
      <c r="A145" s="12" t="str">
        <f t="shared" si="4"/>
        <v>700000000 - OUTRAS TRANSFERÊNCIAS DE CONVÊNIOS OU REPASSES DA UNIÃO, ARRECADADAS PELA ADMINISTRAÇÃO DIRETA</v>
      </c>
      <c r="B145" s="6" t="s">
        <v>487</v>
      </c>
      <c r="C145" s="6" t="s">
        <v>353</v>
      </c>
      <c r="D145" s="6" t="s">
        <v>767</v>
      </c>
      <c r="E145" s="6" t="str">
        <f t="shared" si="5"/>
        <v>OUTRAS TRANSFERÊNCIAS DE CONVÊNIOS OU REPASSES DA UNIÃO, ARRECADADAS PELA ADMINISTRAÇÃO DIRETA</v>
      </c>
      <c r="F145" s="6"/>
      <c r="G145" s="6" t="s">
        <v>649</v>
      </c>
      <c r="H145" s="6" t="s">
        <v>649</v>
      </c>
      <c r="I145" s="6" t="s">
        <v>650</v>
      </c>
      <c r="J145" s="6" t="s">
        <v>651</v>
      </c>
      <c r="K145" s="6" t="s">
        <v>651</v>
      </c>
      <c r="L145" s="6" t="s">
        <v>649</v>
      </c>
      <c r="M145" s="6" t="s">
        <v>325</v>
      </c>
    </row>
    <row r="146" spans="1:13" ht="42.75" customHeight="1" x14ac:dyDescent="0.25">
      <c r="A146" s="12" t="str">
        <f t="shared" si="4"/>
        <v>700000010 - OUTRAS TRANSFERÊNCIAS DE CONVÊNIOS OU REPASSES DA UNIÃO, ARRECADADAS PELA ADMINISTRAÇÃO INDIRETA</v>
      </c>
      <c r="B146" s="6" t="s">
        <v>487</v>
      </c>
      <c r="C146" s="6" t="s">
        <v>367</v>
      </c>
      <c r="D146" s="6" t="s">
        <v>768</v>
      </c>
      <c r="E146" s="6" t="str">
        <f t="shared" si="5"/>
        <v>OUTRAS TRANSFERÊNCIAS DE CONVÊNIOS OU REPASSES DA UNIÃO, ARRECADADAS PELA ADMINISTRAÇÃO INDIRETA</v>
      </c>
      <c r="F146" s="6"/>
      <c r="G146" s="6" t="s">
        <v>649</v>
      </c>
      <c r="H146" s="6" t="s">
        <v>649</v>
      </c>
      <c r="I146" s="6" t="s">
        <v>657</v>
      </c>
      <c r="J146" s="6" t="s">
        <v>651</v>
      </c>
      <c r="K146" s="6" t="s">
        <v>651</v>
      </c>
      <c r="L146" s="6" t="s">
        <v>649</v>
      </c>
      <c r="M146" s="6" t="s">
        <v>325</v>
      </c>
    </row>
    <row r="147" spans="1:13" ht="42.75" customHeight="1" x14ac:dyDescent="0.25">
      <c r="A147" s="12" t="str">
        <f t="shared" si="4"/>
        <v>700311000 - EMENDAS INDIVIDUAIS VINCULADAS A OUTROS CONVÊNIOS, ARRECADADAS PELA ADMINISTRAÇÃO DIRETA</v>
      </c>
      <c r="B147" s="6" t="s">
        <v>487</v>
      </c>
      <c r="C147" s="6" t="s">
        <v>425</v>
      </c>
      <c r="D147" s="6" t="s">
        <v>769</v>
      </c>
      <c r="E147" s="6" t="str">
        <f t="shared" si="5"/>
        <v>EMENDAS INDIVIDUAIS VINCULADAS A OUTROS CONVÊNIOS, ARRECADADAS PELA ADMINISTRAÇÃO DIRETA</v>
      </c>
      <c r="F147" s="6"/>
      <c r="G147" s="6" t="s">
        <v>649</v>
      </c>
      <c r="H147" s="6" t="s">
        <v>649</v>
      </c>
      <c r="I147" s="6" t="s">
        <v>654</v>
      </c>
      <c r="J147" s="6" t="s">
        <v>651</v>
      </c>
      <c r="K147" s="6" t="s">
        <v>651</v>
      </c>
      <c r="L147" s="6" t="s">
        <v>649</v>
      </c>
      <c r="M147" s="6" t="s">
        <v>325</v>
      </c>
    </row>
    <row r="148" spans="1:13" ht="42.75" customHeight="1" x14ac:dyDescent="0.25">
      <c r="A148" s="12" t="str">
        <f t="shared" si="4"/>
        <v>700311010 - EMENDAS INDIVIDUAIS VINCULADAS A OUTROS CONVÊNIOS, ARRECADADAS PELA ADMINISTRAÇÃO INDIRETA</v>
      </c>
      <c r="B148" s="6" t="s">
        <v>487</v>
      </c>
      <c r="C148" s="6" t="s">
        <v>423</v>
      </c>
      <c r="D148" s="6" t="s">
        <v>770</v>
      </c>
      <c r="E148" s="6" t="str">
        <f t="shared" si="5"/>
        <v>EMENDAS INDIVIDUAIS VINCULADAS A OUTROS CONVÊNIOS, ARRECADADAS PELA ADMINISTRAÇÃO INDIRETA</v>
      </c>
      <c r="F148" s="6"/>
      <c r="G148" s="6" t="s">
        <v>649</v>
      </c>
      <c r="H148" s="6" t="s">
        <v>649</v>
      </c>
      <c r="I148" s="6" t="s">
        <v>654</v>
      </c>
      <c r="J148" s="6" t="s">
        <v>651</v>
      </c>
      <c r="K148" s="6" t="s">
        <v>651</v>
      </c>
      <c r="L148" s="6" t="s">
        <v>649</v>
      </c>
      <c r="M148" s="6" t="s">
        <v>325</v>
      </c>
    </row>
    <row r="149" spans="1:13" ht="42.75" customHeight="1" x14ac:dyDescent="0.25">
      <c r="A149" s="12" t="str">
        <f t="shared" si="4"/>
        <v>700312000 - EMENDAS DE BANCADAS VINCULADAS A OUTROS CONVÊNIOS, ARRECADADAS PELA ADMINISTRAÇÃO DIRETA</v>
      </c>
      <c r="B149" s="6" t="s">
        <v>487</v>
      </c>
      <c r="C149" s="6" t="s">
        <v>426</v>
      </c>
      <c r="D149" s="6" t="s">
        <v>771</v>
      </c>
      <c r="E149" s="6" t="str">
        <f t="shared" si="5"/>
        <v>EMENDAS DE BANCADAS VINCULADAS A OUTROS CONVÊNIOS, ARRECADADAS PELA ADMINISTRAÇÃO DIRETA</v>
      </c>
      <c r="F149" s="6"/>
      <c r="G149" s="6" t="s">
        <v>649</v>
      </c>
      <c r="H149" s="6" t="s">
        <v>649</v>
      </c>
      <c r="I149" s="6" t="s">
        <v>654</v>
      </c>
      <c r="J149" s="6" t="s">
        <v>651</v>
      </c>
      <c r="K149" s="6" t="s">
        <v>651</v>
      </c>
      <c r="L149" s="6" t="s">
        <v>649</v>
      </c>
      <c r="M149" s="6" t="s">
        <v>325</v>
      </c>
    </row>
    <row r="150" spans="1:13" ht="42.75" customHeight="1" x14ac:dyDescent="0.25">
      <c r="A150" s="12" t="str">
        <f t="shared" si="4"/>
        <v>700312010 - EMENDAS DE BANCADA VINCULADAS A OUTROS CONVÊNIOS, ARRECADADAS PELA ADMINISTRAÇÃO INDIRETA</v>
      </c>
      <c r="B150" s="6" t="s">
        <v>487</v>
      </c>
      <c r="C150" s="6" t="s">
        <v>424</v>
      </c>
      <c r="D150" s="6" t="s">
        <v>772</v>
      </c>
      <c r="E150" s="6" t="str">
        <f t="shared" si="5"/>
        <v>EMENDAS DE BANCADA VINCULADAS A OUTROS CONVÊNIOS, ARRECADADAS PELA ADMINISTRAÇÃO INDIRETA</v>
      </c>
      <c r="F150" s="6"/>
      <c r="G150" s="6" t="s">
        <v>649</v>
      </c>
      <c r="H150" s="6" t="s">
        <v>649</v>
      </c>
      <c r="I150" s="6" t="s">
        <v>654</v>
      </c>
      <c r="J150" s="6" t="s">
        <v>651</v>
      </c>
      <c r="K150" s="6" t="s">
        <v>651</v>
      </c>
      <c r="L150" s="6" t="s">
        <v>649</v>
      </c>
      <c r="M150" s="6" t="s">
        <v>325</v>
      </c>
    </row>
    <row r="151" spans="1:13" ht="42.75" customHeight="1" x14ac:dyDescent="0.25">
      <c r="A151" s="12" t="str">
        <f t="shared" si="4"/>
        <v>701000000 - OUTRAS TRANSFERÊNCIAS DE CONVÊNIOS OU REPASSES DOS ESTADOS, ARRECADADAS PELA ADMINISTRAÇÃO DIRETA</v>
      </c>
      <c r="B151" s="6" t="s">
        <v>488</v>
      </c>
      <c r="C151" s="6" t="s">
        <v>353</v>
      </c>
      <c r="D151" s="6" t="s">
        <v>773</v>
      </c>
      <c r="E151" s="6" t="str">
        <f t="shared" si="5"/>
        <v>OUTRAS TRANSFERÊNCIAS DE CONVÊNIOS OU REPASSES DOS ESTADOS, ARRECADADAS PELA ADMINISTRAÇÃO DIRETA</v>
      </c>
      <c r="F151" s="6"/>
      <c r="G151" s="6"/>
      <c r="H151" s="6"/>
      <c r="I151" s="6"/>
      <c r="J151" s="6"/>
      <c r="K151" s="6"/>
      <c r="L151" s="6"/>
      <c r="M151" s="6"/>
    </row>
    <row r="152" spans="1:13" ht="42.75" customHeight="1" x14ac:dyDescent="0.25">
      <c r="A152" s="12" t="str">
        <f t="shared" si="4"/>
        <v>701000010 - OUTRAS TRANSFERÊNCIAS DE CONVÊNIOS OU REPASSES DOS ESTADOS, ARRECADADAS PELA ADMINISTRAÇÃO INDIRETA</v>
      </c>
      <c r="B152" s="6" t="s">
        <v>488</v>
      </c>
      <c r="C152" s="6" t="s">
        <v>367</v>
      </c>
      <c r="D152" s="6" t="s">
        <v>774</v>
      </c>
      <c r="E152" s="6" t="str">
        <f t="shared" si="5"/>
        <v>OUTRAS TRANSFERÊNCIAS DE CONVÊNIOS OU REPASSES DOS ESTADOS, ARRECADADAS PELA ADMINISTRAÇÃO INDIRETA</v>
      </c>
      <c r="F152" s="6"/>
      <c r="G152" s="6"/>
      <c r="H152" s="6"/>
      <c r="I152" s="6"/>
      <c r="J152" s="6"/>
      <c r="K152" s="6"/>
      <c r="L152" s="6"/>
      <c r="M152" s="6"/>
    </row>
    <row r="153" spans="1:13" ht="42.75" customHeight="1" x14ac:dyDescent="0.25">
      <c r="A153" s="12" t="str">
        <f t="shared" si="4"/>
        <v>702000000 - OUTRAS TRANSFERÊNCIAS DE CONVÊNIOS OU REPASSES DOS MUNICÍPIOS, ARRECADADAS PELA ADMINISTRAÇÃO DIRETA</v>
      </c>
      <c r="B153" s="6" t="s">
        <v>489</v>
      </c>
      <c r="C153" s="6" t="s">
        <v>353</v>
      </c>
      <c r="D153" s="6" t="s">
        <v>775</v>
      </c>
      <c r="E153" s="6" t="str">
        <f t="shared" si="5"/>
        <v>OUTRAS TRANSFERÊNCIAS DE CONVÊNIOS OU REPASSES DOS MUNICÍPIOS, ARRECADADAS PELA ADMINISTRAÇÃO DIRETA</v>
      </c>
      <c r="F153" s="6"/>
      <c r="G153" s="6" t="s">
        <v>649</v>
      </c>
      <c r="H153" s="6" t="s">
        <v>649</v>
      </c>
      <c r="I153" s="6" t="s">
        <v>654</v>
      </c>
      <c r="J153" s="6" t="s">
        <v>651</v>
      </c>
      <c r="K153" s="6" t="s">
        <v>651</v>
      </c>
      <c r="L153" s="6" t="s">
        <v>649</v>
      </c>
      <c r="M153" s="6" t="s">
        <v>325</v>
      </c>
    </row>
    <row r="154" spans="1:13" ht="42.75" customHeight="1" x14ac:dyDescent="0.25">
      <c r="A154" s="12" t="str">
        <f t="shared" si="4"/>
        <v>702000010 - OUTRAS TRANSFERÊNCIAS DE CONVÊNIOS OU REPASSES DOS MUNICÍPIOS, ARRECADADAS PELA ADMINISTRAÇÃO INDIRETA</v>
      </c>
      <c r="B154" s="6" t="s">
        <v>489</v>
      </c>
      <c r="C154" s="6" t="s">
        <v>367</v>
      </c>
      <c r="D154" s="6" t="s">
        <v>776</v>
      </c>
      <c r="E154" s="6" t="str">
        <f t="shared" si="5"/>
        <v>OUTRAS TRANSFERÊNCIAS DE CONVÊNIOS OU REPASSES DOS MUNICÍPIOS, ARRECADADAS PELA ADMINISTRAÇÃO INDIRETA</v>
      </c>
      <c r="F154" s="6"/>
      <c r="G154" s="6" t="s">
        <v>649</v>
      </c>
      <c r="H154" s="6" t="s">
        <v>649</v>
      </c>
      <c r="I154" s="6" t="s">
        <v>654</v>
      </c>
      <c r="J154" s="6" t="s">
        <v>651</v>
      </c>
      <c r="K154" s="6" t="s">
        <v>651</v>
      </c>
      <c r="L154" s="6" t="s">
        <v>649</v>
      </c>
      <c r="M154" s="6" t="s">
        <v>325</v>
      </c>
    </row>
    <row r="155" spans="1:13" ht="42.75" customHeight="1" x14ac:dyDescent="0.25">
      <c r="A155" s="12" t="str">
        <f t="shared" si="4"/>
        <v>703000000 - OUTRAS TRANSFERÊNCIAS DE CONVÊNIOS OU CONTRATOS DE REPASSE DE OUTRAS ENTIDADES, ARRECADADAS PELA ADMINISTRAÇÃO DIRETA</v>
      </c>
      <c r="B155" s="6" t="s">
        <v>490</v>
      </c>
      <c r="C155" s="6" t="s">
        <v>353</v>
      </c>
      <c r="D155" s="6" t="s">
        <v>777</v>
      </c>
      <c r="E155" s="6" t="str">
        <f t="shared" si="5"/>
        <v>OUTRAS TRANSFERÊNCIAS DE CONVÊNIOS OU CONTRATOS DE REPASSE DE OUTRAS ENTIDADES, ARRECADADAS PELA ADMINISTRAÇÃO DIRETA</v>
      </c>
      <c r="F155" s="6"/>
      <c r="G155" s="6" t="s">
        <v>649</v>
      </c>
      <c r="H155" s="6" t="s">
        <v>649</v>
      </c>
      <c r="I155" s="6" t="s">
        <v>654</v>
      </c>
      <c r="J155" s="6" t="s">
        <v>651</v>
      </c>
      <c r="K155" s="6" t="s">
        <v>651</v>
      </c>
      <c r="L155" s="6" t="s">
        <v>649</v>
      </c>
      <c r="M155" s="6" t="s">
        <v>325</v>
      </c>
    </row>
    <row r="156" spans="1:13" ht="42.75" customHeight="1" x14ac:dyDescent="0.25">
      <c r="A156" s="12" t="str">
        <f t="shared" si="4"/>
        <v>703000010 - OUTRAS TRANSFERÊNCIAS DE CONVÊNIOS OU CONTRATOS DE REPASSE DE OUTRAS ENTIDADES, ARRECADADAS PELA ADMINISTRAÇÃO INDIRETA</v>
      </c>
      <c r="B156" s="6" t="s">
        <v>490</v>
      </c>
      <c r="C156" s="6" t="s">
        <v>367</v>
      </c>
      <c r="D156" s="6" t="s">
        <v>778</v>
      </c>
      <c r="E156" s="6" t="str">
        <f t="shared" si="5"/>
        <v>OUTRAS TRANSFERÊNCIAS DE CONVÊNIOS OU CONTRATOS DE REPASSE DE OUTRAS ENTIDADES, ARRECADADAS PELA ADMINISTRAÇÃO INDIRETA</v>
      </c>
      <c r="F156" s="6"/>
      <c r="G156" s="6" t="s">
        <v>649</v>
      </c>
      <c r="H156" s="6" t="s">
        <v>649</v>
      </c>
      <c r="I156" s="6" t="s">
        <v>654</v>
      </c>
      <c r="J156" s="6" t="s">
        <v>651</v>
      </c>
      <c r="K156" s="6" t="s">
        <v>651</v>
      </c>
      <c r="L156" s="6" t="s">
        <v>649</v>
      </c>
      <c r="M156" s="6" t="s">
        <v>325</v>
      </c>
    </row>
    <row r="157" spans="1:13" ht="42.75" customHeight="1" x14ac:dyDescent="0.25">
      <c r="A157" s="12" t="str">
        <f t="shared" si="4"/>
        <v>704000000 - DESTINAÇÃO NÃO VINCULADA</v>
      </c>
      <c r="B157" s="6" t="s">
        <v>491</v>
      </c>
      <c r="C157" s="6" t="s">
        <v>353</v>
      </c>
      <c r="D157" s="6" t="s">
        <v>494</v>
      </c>
      <c r="E157" s="6" t="str">
        <f t="shared" si="5"/>
        <v>DESTINAÇÃO NÃO VINCULADA</v>
      </c>
      <c r="F157" s="6"/>
      <c r="G157" s="6" t="s">
        <v>649</v>
      </c>
      <c r="H157" s="6" t="s">
        <v>649</v>
      </c>
      <c r="I157" s="6" t="s">
        <v>654</v>
      </c>
      <c r="J157" s="6" t="s">
        <v>651</v>
      </c>
      <c r="K157" s="6" t="s">
        <v>651</v>
      </c>
      <c r="L157" s="6" t="s">
        <v>649</v>
      </c>
      <c r="M157" s="6" t="s">
        <v>325</v>
      </c>
    </row>
    <row r="158" spans="1:13" ht="42.75" customHeight="1" x14ac:dyDescent="0.25">
      <c r="A158" s="12" t="str">
        <f t="shared" si="4"/>
        <v>704000001 - RECURSOS DESTINADOS AO FUNDÁGUA - SUBCONTA RECURSOS HÍDRICOS</v>
      </c>
      <c r="B158" s="6" t="s">
        <v>491</v>
      </c>
      <c r="C158" s="6" t="s">
        <v>394</v>
      </c>
      <c r="D158" s="6" t="s">
        <v>779</v>
      </c>
      <c r="E158" s="6" t="str">
        <f t="shared" si="5"/>
        <v>RECURSOS DESTINADOS AO FUNDÁGUA - SUBCONTA RECURSOS HÍDRICOS</v>
      </c>
      <c r="F158" s="6"/>
      <c r="G158" s="6" t="s">
        <v>649</v>
      </c>
      <c r="H158" s="6" t="s">
        <v>649</v>
      </c>
      <c r="I158" s="6" t="s">
        <v>654</v>
      </c>
      <c r="J158" s="6" t="s">
        <v>651</v>
      </c>
      <c r="K158" s="6" t="s">
        <v>651</v>
      </c>
      <c r="L158" s="6" t="s">
        <v>649</v>
      </c>
      <c r="M158" s="6" t="s">
        <v>325</v>
      </c>
    </row>
    <row r="159" spans="1:13" ht="42.75" customHeight="1" x14ac:dyDescent="0.25">
      <c r="A159" s="12" t="str">
        <f t="shared" si="4"/>
        <v>704000002 - RECURSOS DESTINADOS AO FUNDÁGUA - SUBCONTA COBERTURA FLORESTAL</v>
      </c>
      <c r="B159" s="6" t="s">
        <v>491</v>
      </c>
      <c r="C159" s="6" t="s">
        <v>355</v>
      </c>
      <c r="D159" s="6" t="s">
        <v>780</v>
      </c>
      <c r="E159" s="6" t="str">
        <f t="shared" si="5"/>
        <v>RECURSOS DESTINADOS AO FUNDÁGUA - SUBCONTA COBERTURA FLORESTAL</v>
      </c>
      <c r="F159" s="6"/>
      <c r="G159" s="6" t="s">
        <v>649</v>
      </c>
      <c r="H159" s="6" t="s">
        <v>649</v>
      </c>
      <c r="I159" s="6" t="s">
        <v>654</v>
      </c>
      <c r="J159" s="6" t="s">
        <v>651</v>
      </c>
      <c r="K159" s="6" t="s">
        <v>651</v>
      </c>
      <c r="L159" s="6" t="s">
        <v>649</v>
      </c>
      <c r="M159" s="6" t="s">
        <v>325</v>
      </c>
    </row>
    <row r="160" spans="1:13" ht="42.75" customHeight="1" x14ac:dyDescent="0.25">
      <c r="A160" s="12" t="str">
        <f t="shared" si="4"/>
        <v>704000003 - RECURSOS DESTINADOS AO FUNPDEC</v>
      </c>
      <c r="B160" s="6" t="s">
        <v>491</v>
      </c>
      <c r="C160" s="6" t="s">
        <v>331</v>
      </c>
      <c r="D160" s="6" t="s">
        <v>495</v>
      </c>
      <c r="E160" s="6" t="str">
        <f t="shared" si="5"/>
        <v>RECURSOS DESTINADOS AO FUNPDEC</v>
      </c>
      <c r="F160" s="6"/>
      <c r="G160" s="6" t="s">
        <v>649</v>
      </c>
      <c r="H160" s="6" t="s">
        <v>649</v>
      </c>
      <c r="I160" s="6" t="s">
        <v>654</v>
      </c>
      <c r="J160" s="6" t="s">
        <v>651</v>
      </c>
      <c r="K160" s="6" t="s">
        <v>651</v>
      </c>
      <c r="L160" s="6" t="s">
        <v>649</v>
      </c>
      <c r="M160" s="6" t="s">
        <v>325</v>
      </c>
    </row>
    <row r="161" spans="1:13" ht="42.75" customHeight="1" x14ac:dyDescent="0.25">
      <c r="A161" s="12" t="str">
        <f t="shared" si="4"/>
        <v>704000004 - RECURSOS DESTINADOS AO FUNSES</v>
      </c>
      <c r="B161" s="6" t="s">
        <v>491</v>
      </c>
      <c r="C161" s="6" t="s">
        <v>332</v>
      </c>
      <c r="D161" s="6" t="s">
        <v>492</v>
      </c>
      <c r="E161" s="6" t="str">
        <f t="shared" si="5"/>
        <v>RECURSOS DESTINADOS AO FUNSES</v>
      </c>
      <c r="F161" s="6"/>
      <c r="G161" s="6" t="s">
        <v>649</v>
      </c>
      <c r="H161" s="6" t="s">
        <v>649</v>
      </c>
      <c r="I161" s="6" t="s">
        <v>654</v>
      </c>
      <c r="J161" s="6" t="s">
        <v>651</v>
      </c>
      <c r="K161" s="6" t="s">
        <v>651</v>
      </c>
      <c r="L161" s="6" t="s">
        <v>649</v>
      </c>
      <c r="M161" s="6" t="s">
        <v>325</v>
      </c>
    </row>
    <row r="162" spans="1:13" ht="42.75" customHeight="1" x14ac:dyDescent="0.25">
      <c r="A162" s="12" t="str">
        <f t="shared" si="4"/>
        <v>704000005 - RECURSOS DESTINADOS AO FEFIN</v>
      </c>
      <c r="B162" s="6" t="s">
        <v>491</v>
      </c>
      <c r="C162" s="6" t="s">
        <v>484</v>
      </c>
      <c r="D162" s="6" t="s">
        <v>493</v>
      </c>
      <c r="E162" s="6" t="str">
        <f t="shared" si="5"/>
        <v>RECURSOS DESTINADOS AO FEFIN</v>
      </c>
      <c r="F162" s="6"/>
      <c r="G162" s="6" t="s">
        <v>649</v>
      </c>
      <c r="H162" s="6" t="s">
        <v>649</v>
      </c>
      <c r="I162" s="6" t="s">
        <v>654</v>
      </c>
      <c r="J162" s="6" t="s">
        <v>651</v>
      </c>
      <c r="K162" s="6" t="s">
        <v>651</v>
      </c>
      <c r="L162" s="6" t="s">
        <v>649</v>
      </c>
      <c r="M162" s="6" t="s">
        <v>325</v>
      </c>
    </row>
    <row r="163" spans="1:13" ht="42.75" customHeight="1" x14ac:dyDescent="0.25">
      <c r="A163" s="12" t="str">
        <f t="shared" si="4"/>
        <v>704000007 - RECURSOS DESTINADOS À AGERH</v>
      </c>
      <c r="B163" s="6" t="s">
        <v>491</v>
      </c>
      <c r="C163" s="6" t="s">
        <v>474</v>
      </c>
      <c r="D163" s="6" t="s">
        <v>496</v>
      </c>
      <c r="E163" s="6" t="str">
        <f t="shared" si="5"/>
        <v>RECURSOS DESTINADOS À AGERH</v>
      </c>
      <c r="F163" s="6"/>
      <c r="G163" s="6" t="s">
        <v>649</v>
      </c>
      <c r="H163" s="6" t="s">
        <v>649</v>
      </c>
      <c r="I163" s="6" t="s">
        <v>654</v>
      </c>
      <c r="J163" s="6" t="s">
        <v>651</v>
      </c>
      <c r="K163" s="6" t="s">
        <v>651</v>
      </c>
      <c r="L163" s="6" t="s">
        <v>649</v>
      </c>
      <c r="M163" s="6" t="s">
        <v>325</v>
      </c>
    </row>
    <row r="164" spans="1:13" ht="42.75" customHeight="1" x14ac:dyDescent="0.25">
      <c r="A164" s="12" t="str">
        <f t="shared" si="4"/>
        <v>704000008 - DISTRIBUIÇÃO DA CESSÃO ONEROSA DO BÔNUS DE ASSINATURA DO PRÉ-SAL - LEI Nº 13.885/2019 (NÃO UTILIZAR A PARTIR DE 2024)</v>
      </c>
      <c r="B164" s="6" t="s">
        <v>491</v>
      </c>
      <c r="C164" s="6" t="s">
        <v>476</v>
      </c>
      <c r="D164" s="6" t="s">
        <v>781</v>
      </c>
      <c r="E164" s="6" t="str">
        <f t="shared" si="5"/>
        <v>DISTRIBUIÇÃO DA CESSÃO ONEROSA DO BÔNUS DE ASSINATURA DO PRÉ-SAL - LEI Nº 13.885/2019 (NÃO UTILIZAR A PARTIR DE 2024)</v>
      </c>
      <c r="F164" s="6"/>
      <c r="G164" s="6" t="s">
        <v>649</v>
      </c>
      <c r="H164" s="6" t="s">
        <v>649</v>
      </c>
      <c r="I164" s="6" t="s">
        <v>654</v>
      </c>
      <c r="J164" s="6" t="s">
        <v>651</v>
      </c>
      <c r="K164" s="6" t="s">
        <v>651</v>
      </c>
      <c r="L164" s="6" t="s">
        <v>649</v>
      </c>
      <c r="M164" s="6" t="s">
        <v>325</v>
      </c>
    </row>
    <row r="165" spans="1:13" ht="42.75" customHeight="1" x14ac:dyDescent="0.25">
      <c r="A165" s="12" t="str">
        <f t="shared" si="4"/>
        <v>704000010 - TRANSFERÊNCIAS DA UNIÃO REFERENTES ÀS PARTICIPAÇÕES NA EXPLORAÇÃO DE PETRÓLEO E GÁS NATURAL DESTINADAS AO FEP - LEI 9.478/1997 (NÃO UTILIZAR A PARTIR DE 2024)</v>
      </c>
      <c r="B165" s="6" t="s">
        <v>491</v>
      </c>
      <c r="C165" s="6" t="s">
        <v>367</v>
      </c>
      <c r="D165" s="6" t="s">
        <v>782</v>
      </c>
      <c r="E165" s="6" t="str">
        <f t="shared" si="5"/>
        <v>TRANSFERÊNCIAS DA UNIÃO REFERENTES ÀS PARTICIPAÇÕES NA EXPLORAÇÃO DE PETRÓLEO E GÁS NATURAL DESTINADAS AO FEP - LEI 9.478/1997 (NÃO UTILIZAR A PARTIR DE 2024)</v>
      </c>
      <c r="F165" s="6"/>
      <c r="G165" s="6" t="s">
        <v>649</v>
      </c>
      <c r="H165" s="6" t="s">
        <v>649</v>
      </c>
      <c r="I165" s="6" t="s">
        <v>654</v>
      </c>
      <c r="J165" s="6" t="s">
        <v>651</v>
      </c>
      <c r="K165" s="6" t="s">
        <v>651</v>
      </c>
      <c r="L165" s="6" t="s">
        <v>649</v>
      </c>
      <c r="M165" s="6" t="s">
        <v>325</v>
      </c>
    </row>
    <row r="166" spans="1:13" ht="42.75" customHeight="1" x14ac:dyDescent="0.25">
      <c r="A166" s="12" t="str">
        <f t="shared" si="4"/>
        <v>704000014 - REVERSÃO DE SUPERÁVIT FINANCEIRO DE FUNDOS E AUTARQUIAS - RECURSOS DE ROYALTIES</v>
      </c>
      <c r="B166" s="6">
        <v>704</v>
      </c>
      <c r="C166" s="6" t="s">
        <v>410</v>
      </c>
      <c r="D166" s="6" t="s">
        <v>697</v>
      </c>
      <c r="E166" s="6" t="str">
        <f t="shared" si="5"/>
        <v>REVERSÃO DE SUPERÁVIT FINANCEIRO DE FUNDOS E AUTARQUIAS - RECURSOS DE ROYALTIES</v>
      </c>
      <c r="F166" s="6"/>
      <c r="G166" s="6"/>
      <c r="H166" s="6"/>
      <c r="I166" s="6"/>
      <c r="J166" s="6"/>
      <c r="K166" s="6"/>
      <c r="L166" s="6"/>
      <c r="M166" s="6"/>
    </row>
    <row r="167" spans="1:13" ht="42.75" customHeight="1" x14ac:dyDescent="0.25">
      <c r="A167" s="12" t="str">
        <f t="shared" si="4"/>
        <v>704000100 - TRANSFERÊNCIAS A MUNICÍPIOS - ROYALTIES - LEI Nº 7.990/89</v>
      </c>
      <c r="B167" s="6" t="s">
        <v>491</v>
      </c>
      <c r="C167" s="6" t="s">
        <v>497</v>
      </c>
      <c r="D167" s="6" t="s">
        <v>498</v>
      </c>
      <c r="E167" s="6" t="str">
        <f t="shared" si="5"/>
        <v>TRANSFERÊNCIAS A MUNICÍPIOS - ROYALTIES - LEI Nº 7.990/89</v>
      </c>
      <c r="F167" s="6"/>
      <c r="G167" s="6" t="s">
        <v>649</v>
      </c>
      <c r="H167" s="6" t="s">
        <v>649</v>
      </c>
      <c r="I167" s="6" t="s">
        <v>654</v>
      </c>
      <c r="J167" s="6" t="s">
        <v>651</v>
      </c>
      <c r="K167" s="6" t="s">
        <v>651</v>
      </c>
      <c r="L167" s="6" t="s">
        <v>649</v>
      </c>
      <c r="M167" s="6" t="s">
        <v>325</v>
      </c>
    </row>
    <row r="168" spans="1:13" ht="42.75" customHeight="1" x14ac:dyDescent="0.25">
      <c r="A168" s="12" t="str">
        <f t="shared" si="4"/>
        <v>704900000 - DESTINAÇÃO NÃO VINCULADA - CONTRAPARTIDA DE CONVÊNIOS E OPERAÇÕES DE CRÉDITO</v>
      </c>
      <c r="B168" s="6" t="s">
        <v>491</v>
      </c>
      <c r="C168" s="6" t="s">
        <v>720</v>
      </c>
      <c r="D168" s="6" t="s">
        <v>698</v>
      </c>
      <c r="E168" s="6" t="str">
        <f t="shared" si="5"/>
        <v>DESTINAÇÃO NÃO VINCULADA - CONTRAPARTIDA DE CONVÊNIOS E OPERAÇÕES DE CRÉDITO</v>
      </c>
      <c r="F168" s="6"/>
      <c r="G168" s="6" t="s">
        <v>649</v>
      </c>
      <c r="H168" s="6" t="s">
        <v>649</v>
      </c>
      <c r="I168" s="6" t="s">
        <v>654</v>
      </c>
      <c r="J168" s="6" t="s">
        <v>651</v>
      </c>
      <c r="K168" s="6" t="s">
        <v>651</v>
      </c>
      <c r="L168" s="6" t="s">
        <v>649</v>
      </c>
      <c r="M168" s="6" t="s">
        <v>325</v>
      </c>
    </row>
    <row r="169" spans="1:13" ht="42.75" customHeight="1" x14ac:dyDescent="0.25">
      <c r="A169" s="12" t="str">
        <f t="shared" si="4"/>
        <v>704900005 - RECURSOS DESTINADOS AO FEFIN - CONTRAPARTIDA DE CONVÊNIOS E OPERAÇÕES DE CRÉDITO</v>
      </c>
      <c r="B169" s="6" t="s">
        <v>491</v>
      </c>
      <c r="C169" s="6" t="s">
        <v>783</v>
      </c>
      <c r="D169" s="6" t="s">
        <v>699</v>
      </c>
      <c r="E169" s="6" t="str">
        <f t="shared" si="5"/>
        <v>RECURSOS DESTINADOS AO FEFIN - CONTRAPARTIDA DE CONVÊNIOS E OPERAÇÕES DE CRÉDITO</v>
      </c>
      <c r="F169" s="6"/>
      <c r="G169" s="6" t="s">
        <v>655</v>
      </c>
      <c r="H169" s="6" t="s">
        <v>655</v>
      </c>
      <c r="I169" s="6" t="s">
        <v>654</v>
      </c>
      <c r="J169" s="6" t="s">
        <v>651</v>
      </c>
      <c r="K169" s="6" t="s">
        <v>651</v>
      </c>
      <c r="L169" s="6" t="s">
        <v>649</v>
      </c>
      <c r="M169" s="6" t="s">
        <v>325</v>
      </c>
    </row>
    <row r="170" spans="1:13" ht="42.75" customHeight="1" x14ac:dyDescent="0.25">
      <c r="A170" s="12" t="str">
        <f t="shared" si="4"/>
        <v>706000000 - TRANSFERÊNCIA ESPECIAL DA UNIÃO – EMENDAS PARLAMENTARES INDIVIDUAIS IMPOSITIVAS (ART. 166-A, I CF/88)</v>
      </c>
      <c r="B170" s="6" t="s">
        <v>499</v>
      </c>
      <c r="C170" s="6" t="s">
        <v>353</v>
      </c>
      <c r="D170" s="6" t="s">
        <v>500</v>
      </c>
      <c r="E170" s="6" t="str">
        <f t="shared" si="5"/>
        <v>TRANSFERÊNCIA ESPECIAL DA UNIÃO – EMENDAS PARLAMENTARES INDIVIDUAIS IMPOSITIVAS (ART. 166-A, I CF/88)</v>
      </c>
      <c r="F170" s="6"/>
      <c r="G170" s="6" t="s">
        <v>649</v>
      </c>
      <c r="H170" s="6" t="s">
        <v>649</v>
      </c>
      <c r="I170" s="6" t="s">
        <v>654</v>
      </c>
      <c r="J170" s="6" t="s">
        <v>651</v>
      </c>
      <c r="K170" s="6" t="s">
        <v>651</v>
      </c>
      <c r="L170" s="6" t="s">
        <v>649</v>
      </c>
      <c r="M170" s="6" t="s">
        <v>325</v>
      </c>
    </row>
    <row r="171" spans="1:13" ht="42.75" customHeight="1" x14ac:dyDescent="0.25">
      <c r="A171" s="12" t="str">
        <f t="shared" si="4"/>
        <v>707000001 - PROGRAMA FEDERATIVO DE ENFRENTAMENTO AO COVID-19 VINCULADO ÀS AÇÕES DE SAÚDE  – LC 173/20</v>
      </c>
      <c r="B171" s="6" t="s">
        <v>501</v>
      </c>
      <c r="C171" s="6" t="s">
        <v>394</v>
      </c>
      <c r="D171" s="6" t="s">
        <v>502</v>
      </c>
      <c r="E171" s="6" t="str">
        <f t="shared" si="5"/>
        <v>PROGRAMA FEDERATIVO DE ENFRENTAMENTO AO COVID-19 VINCULADO ÀS AÇÕES DE SAÚDE  – LC 173/20</v>
      </c>
      <c r="F171" s="6"/>
      <c r="G171" s="6"/>
      <c r="H171" s="6"/>
      <c r="I171" s="6"/>
      <c r="J171" s="6"/>
      <c r="K171" s="6"/>
      <c r="L171" s="6"/>
      <c r="M171" s="6"/>
    </row>
    <row r="172" spans="1:13" ht="42.75" customHeight="1" x14ac:dyDescent="0.25">
      <c r="A172" s="12" t="str">
        <f t="shared" si="4"/>
        <v>708000000 - TRANSFERÊNCIA DA UNIÃO REFERENTE À COMPENSAÇÃO FINANCEIRA DE RECURSOS MINERAIS</v>
      </c>
      <c r="B172" s="6" t="s">
        <v>784</v>
      </c>
      <c r="C172" s="6" t="s">
        <v>353</v>
      </c>
      <c r="D172" s="6" t="s">
        <v>785</v>
      </c>
      <c r="E172" s="6" t="str">
        <f t="shared" si="5"/>
        <v>TRANSFERÊNCIA DA UNIÃO REFERENTE À COMPENSAÇÃO FINANCEIRA DE RECURSOS MINERAIS</v>
      </c>
      <c r="F172" s="6"/>
      <c r="G172" s="6"/>
      <c r="H172" s="6"/>
      <c r="I172" s="6"/>
      <c r="J172" s="6"/>
      <c r="K172" s="6"/>
      <c r="L172" s="6"/>
      <c r="M172" s="6"/>
    </row>
    <row r="173" spans="1:13" ht="42.75" customHeight="1" x14ac:dyDescent="0.25">
      <c r="A173" s="12" t="str">
        <f t="shared" si="4"/>
        <v>709000000 - TRANSFERÊNCIA DA UNIÃO REFERENTE À COMPENSAÇÃO FINANCEIRA DE RECURSOS HÍDRICOS</v>
      </c>
      <c r="B173" s="6" t="s">
        <v>503</v>
      </c>
      <c r="C173" s="6" t="s">
        <v>353</v>
      </c>
      <c r="D173" s="6" t="s">
        <v>504</v>
      </c>
      <c r="E173" s="6" t="str">
        <f t="shared" si="5"/>
        <v>TRANSFERÊNCIA DA UNIÃO REFERENTE À COMPENSAÇÃO FINANCEIRA DE RECURSOS HÍDRICOS</v>
      </c>
      <c r="F173" s="6"/>
      <c r="G173" s="6" t="s">
        <v>662</v>
      </c>
      <c r="H173" s="6" t="s">
        <v>649</v>
      </c>
      <c r="I173" s="6" t="s">
        <v>658</v>
      </c>
      <c r="J173" s="6" t="s">
        <v>651</v>
      </c>
      <c r="K173" s="6" t="s">
        <v>651</v>
      </c>
      <c r="L173" s="6" t="s">
        <v>649</v>
      </c>
      <c r="M173" s="6" t="s">
        <v>325</v>
      </c>
    </row>
    <row r="174" spans="1:13" ht="42.75" customHeight="1" x14ac:dyDescent="0.25">
      <c r="A174" s="12" t="str">
        <f t="shared" si="4"/>
        <v>709000121 - RECURSOS DESTINADOS AO FUNDÁGUA - SUBCONTA RECURSOS HÍDRICOS</v>
      </c>
      <c r="B174" s="6" t="s">
        <v>503</v>
      </c>
      <c r="C174" s="6" t="s">
        <v>505</v>
      </c>
      <c r="D174" s="6" t="s">
        <v>779</v>
      </c>
      <c r="E174" s="6" t="str">
        <f t="shared" si="5"/>
        <v>RECURSOS DESTINADOS AO FUNDÁGUA - SUBCONTA RECURSOS HÍDRICOS</v>
      </c>
      <c r="F174" s="6"/>
      <c r="G174" s="6" t="s">
        <v>663</v>
      </c>
      <c r="H174" s="6" t="s">
        <v>649</v>
      </c>
      <c r="I174" s="6" t="s">
        <v>658</v>
      </c>
      <c r="J174" s="6" t="s">
        <v>651</v>
      </c>
      <c r="K174" s="6" t="s">
        <v>651</v>
      </c>
      <c r="L174" s="6" t="s">
        <v>649</v>
      </c>
      <c r="M174" s="6" t="s">
        <v>325</v>
      </c>
    </row>
    <row r="175" spans="1:13" ht="42.75" customHeight="1" x14ac:dyDescent="0.25">
      <c r="A175" s="12" t="str">
        <f t="shared" si="4"/>
        <v>711000000 - DEMAIS TRANSFERÊNCIAS OBRIGATÓRIAS NÃO DECORRENTES DE REPARTIÇÕES DE RECEITAS</v>
      </c>
      <c r="B175" s="6" t="s">
        <v>506</v>
      </c>
      <c r="C175" s="6" t="s">
        <v>353</v>
      </c>
      <c r="D175" s="6" t="s">
        <v>507</v>
      </c>
      <c r="E175" s="6" t="str">
        <f t="shared" si="5"/>
        <v>DEMAIS TRANSFERÊNCIAS OBRIGATÓRIAS NÃO DECORRENTES DE REPARTIÇÕES DE RECEITAS</v>
      </c>
      <c r="F175" s="6"/>
      <c r="G175" s="6" t="s">
        <v>664</v>
      </c>
      <c r="H175" s="6" t="s">
        <v>649</v>
      </c>
      <c r="I175" s="6" t="s">
        <v>658</v>
      </c>
      <c r="J175" s="6" t="s">
        <v>651</v>
      </c>
      <c r="K175" s="6" t="s">
        <v>651</v>
      </c>
      <c r="L175" s="6" t="s">
        <v>649</v>
      </c>
      <c r="M175" s="6" t="s">
        <v>325</v>
      </c>
    </row>
    <row r="176" spans="1:13" ht="42.75" customHeight="1" x14ac:dyDescent="0.25">
      <c r="A176" s="12" t="str">
        <f t="shared" si="4"/>
        <v>711000107 - TRANSFERÊNCIA DA COMPENSAÇÃO FINANCEIRA DAS PERDAS COM ARRECADAÇÃO DE FPE - LC Nº 201/2023</v>
      </c>
      <c r="B176" s="6" t="s">
        <v>506</v>
      </c>
      <c r="C176" s="6" t="s">
        <v>559</v>
      </c>
      <c r="D176" s="6" t="s">
        <v>786</v>
      </c>
      <c r="E176" s="6" t="str">
        <f t="shared" si="5"/>
        <v>TRANSFERÊNCIA DA COMPENSAÇÃO FINANCEIRA DAS PERDAS COM ARRECADAÇÃO DE FPE - LC Nº 201/2023</v>
      </c>
      <c r="F176" s="6"/>
      <c r="G176" s="6" t="s">
        <v>668</v>
      </c>
      <c r="H176" s="6" t="s">
        <v>649</v>
      </c>
      <c r="I176" s="6" t="s">
        <v>658</v>
      </c>
      <c r="J176" s="6" t="s">
        <v>651</v>
      </c>
      <c r="K176" s="6" t="s">
        <v>651</v>
      </c>
      <c r="L176" s="6" t="s">
        <v>649</v>
      </c>
      <c r="M176" s="6" t="s">
        <v>325</v>
      </c>
    </row>
    <row r="177" spans="1:13" ht="42.75" customHeight="1" x14ac:dyDescent="0.25">
      <c r="A177" s="12" t="str">
        <f t="shared" si="4"/>
        <v>711000108 - FUNCULTURA - LEI ALDIR BLANC - LEI Nº 14.017/20</v>
      </c>
      <c r="B177" s="6" t="s">
        <v>506</v>
      </c>
      <c r="C177" s="6" t="s">
        <v>508</v>
      </c>
      <c r="D177" s="6" t="s">
        <v>509</v>
      </c>
      <c r="E177" s="6" t="str">
        <f t="shared" si="5"/>
        <v>FUNCULTURA - LEI ALDIR BLANC - LEI Nº 14.017/20</v>
      </c>
      <c r="F177" s="6"/>
      <c r="G177" s="6" t="s">
        <v>665</v>
      </c>
      <c r="H177" s="6" t="s">
        <v>649</v>
      </c>
      <c r="I177" s="6" t="s">
        <v>658</v>
      </c>
      <c r="J177" s="6" t="s">
        <v>651</v>
      </c>
      <c r="K177" s="6" t="s">
        <v>651</v>
      </c>
      <c r="L177" s="6" t="s">
        <v>649</v>
      </c>
      <c r="M177" s="6" t="s">
        <v>325</v>
      </c>
    </row>
    <row r="178" spans="1:13" ht="42.75" customHeight="1" x14ac:dyDescent="0.25">
      <c r="A178" s="12" t="str">
        <f t="shared" si="4"/>
        <v>712000000 - TRANSFERÊNCIAS FUNDO A FUNDO DE RECURSOS DO FUNDO PENITENCIÁRIO - FUNPEN</v>
      </c>
      <c r="B178" s="6" t="s">
        <v>510</v>
      </c>
      <c r="C178" s="6" t="s">
        <v>353</v>
      </c>
      <c r="D178" s="6" t="s">
        <v>511</v>
      </c>
      <c r="E178" s="6" t="str">
        <f t="shared" si="5"/>
        <v>TRANSFERÊNCIAS FUNDO A FUNDO DE RECURSOS DO FUNDO PENITENCIÁRIO - FUNPEN</v>
      </c>
      <c r="F178" s="6"/>
      <c r="G178" s="6" t="s">
        <v>666</v>
      </c>
      <c r="H178" s="6" t="s">
        <v>649</v>
      </c>
      <c r="I178" s="6" t="s">
        <v>658</v>
      </c>
      <c r="J178" s="6" t="s">
        <v>651</v>
      </c>
      <c r="K178" s="6" t="s">
        <v>651</v>
      </c>
      <c r="L178" s="6" t="s">
        <v>649</v>
      </c>
      <c r="M178" s="6" t="s">
        <v>325</v>
      </c>
    </row>
    <row r="179" spans="1:13" ht="42.75" customHeight="1" x14ac:dyDescent="0.25">
      <c r="A179" s="12" t="str">
        <f t="shared" si="4"/>
        <v>713000000 - TRANSFERÊNCIAS FUNDO A FUNDO DE RECURSOS DO FUNDO DE SEGURANÇA PÚBLICA - FSP</v>
      </c>
      <c r="B179" s="6" t="s">
        <v>512</v>
      </c>
      <c r="C179" s="6" t="s">
        <v>353</v>
      </c>
      <c r="D179" s="6" t="s">
        <v>513</v>
      </c>
      <c r="E179" s="6" t="str">
        <f t="shared" si="5"/>
        <v>TRANSFERÊNCIAS FUNDO A FUNDO DE RECURSOS DO FUNDO DE SEGURANÇA PÚBLICA - FSP</v>
      </c>
      <c r="F179" s="6"/>
      <c r="G179" s="6" t="s">
        <v>649</v>
      </c>
      <c r="H179" s="6" t="s">
        <v>649</v>
      </c>
      <c r="I179" s="6" t="s">
        <v>657</v>
      </c>
      <c r="J179" s="6" t="s">
        <v>651</v>
      </c>
      <c r="K179" s="6" t="s">
        <v>651</v>
      </c>
      <c r="L179" s="6" t="s">
        <v>649</v>
      </c>
      <c r="M179" s="6" t="s">
        <v>325</v>
      </c>
    </row>
    <row r="180" spans="1:13" ht="42.75" customHeight="1" x14ac:dyDescent="0.25">
      <c r="A180" s="12" t="str">
        <f t="shared" si="4"/>
        <v>714000000 - TRANSFERÊNCIAS FUNDO A FUNDO DE RECURSOS DO FUNDO DE AMPARO AO TRABALHADOR - FAT</v>
      </c>
      <c r="B180" s="6" t="s">
        <v>514</v>
      </c>
      <c r="C180" s="6" t="s">
        <v>353</v>
      </c>
      <c r="D180" s="6" t="s">
        <v>515</v>
      </c>
      <c r="E180" s="6" t="str">
        <f t="shared" si="5"/>
        <v>TRANSFERÊNCIAS FUNDO A FUNDO DE RECURSOS DO FUNDO DE AMPARO AO TRABALHADOR - FAT</v>
      </c>
      <c r="F180" s="6"/>
      <c r="G180" s="6" t="s">
        <v>667</v>
      </c>
      <c r="H180" s="6" t="s">
        <v>649</v>
      </c>
      <c r="I180" s="6" t="s">
        <v>658</v>
      </c>
      <c r="J180" s="6" t="s">
        <v>651</v>
      </c>
      <c r="K180" s="6" t="s">
        <v>651</v>
      </c>
      <c r="L180" s="6" t="s">
        <v>649</v>
      </c>
      <c r="M180" s="6" t="s">
        <v>325</v>
      </c>
    </row>
    <row r="181" spans="1:13" ht="42.75" customHeight="1" x14ac:dyDescent="0.25">
      <c r="A181" s="12" t="str">
        <f t="shared" si="4"/>
        <v>715000000 - TRANSFERÊNCIAS DESTINADAS AO SETOR CULTURAL - LC Nº 195/2022 - ART. 5º - AUDIOVISUAL</v>
      </c>
      <c r="B181" s="6" t="s">
        <v>516</v>
      </c>
      <c r="C181" s="6" t="s">
        <v>353</v>
      </c>
      <c r="D181" s="6" t="s">
        <v>517</v>
      </c>
      <c r="E181" s="6" t="str">
        <f t="shared" si="5"/>
        <v>TRANSFERÊNCIAS DESTINADAS AO SETOR CULTURAL - LC Nº 195/2022 - ART. 5º - AUDIOVISUAL</v>
      </c>
      <c r="F181" s="6"/>
      <c r="G181" s="6" t="s">
        <v>669</v>
      </c>
      <c r="H181" s="6" t="s">
        <v>649</v>
      </c>
      <c r="I181" s="6" t="s">
        <v>658</v>
      </c>
      <c r="J181" s="6" t="s">
        <v>651</v>
      </c>
      <c r="K181" s="6" t="s">
        <v>651</v>
      </c>
      <c r="L181" s="6" t="s">
        <v>649</v>
      </c>
      <c r="M181" s="6" t="s">
        <v>325</v>
      </c>
    </row>
    <row r="182" spans="1:13" ht="42.75" customHeight="1" x14ac:dyDescent="0.25">
      <c r="A182" s="12" t="str">
        <f t="shared" si="4"/>
        <v>716000000 - TRANSFERÊNCIAS DESTINADAS AO SETOR CULTURAL - LC Nº 195/2022 - ART. 8º - DEMAIS SETORES DA CULTURA</v>
      </c>
      <c r="B182" s="6" t="s">
        <v>518</v>
      </c>
      <c r="C182" s="6" t="s">
        <v>353</v>
      </c>
      <c r="D182" s="6" t="s">
        <v>519</v>
      </c>
      <c r="E182" s="6" t="str">
        <f t="shared" si="5"/>
        <v>TRANSFERÊNCIAS DESTINADAS AO SETOR CULTURAL - LC Nº 195/2022 - ART. 8º - DEMAIS SETORES DA CULTURA</v>
      </c>
      <c r="F182" s="6"/>
      <c r="G182" s="6"/>
      <c r="H182" s="6"/>
      <c r="I182" s="6"/>
      <c r="J182" s="6"/>
      <c r="K182" s="6"/>
      <c r="L182" s="6"/>
      <c r="M182" s="6"/>
    </row>
    <row r="183" spans="1:13" ht="42.75" customHeight="1" x14ac:dyDescent="0.25">
      <c r="A183" s="12" t="str">
        <f t="shared" si="4"/>
        <v>717000000 - ASSISTÊNCIA FINANCEIRA TRANSPORTE COLETIVO - ART. 5º, INCISO IV, EC Nº 123/2022</v>
      </c>
      <c r="B183" s="6" t="s">
        <v>520</v>
      </c>
      <c r="C183" s="6" t="s">
        <v>353</v>
      </c>
      <c r="D183" s="6" t="s">
        <v>521</v>
      </c>
      <c r="E183" s="6" t="str">
        <f t="shared" si="5"/>
        <v>ASSISTÊNCIA FINANCEIRA TRANSPORTE COLETIVO - ART. 5º, INCISO IV, EC Nº 123/2022</v>
      </c>
      <c r="F183" s="6"/>
      <c r="G183" s="6" t="s">
        <v>649</v>
      </c>
      <c r="H183" s="6" t="s">
        <v>649</v>
      </c>
      <c r="I183" s="6" t="s">
        <v>658</v>
      </c>
      <c r="J183" s="6" t="s">
        <v>651</v>
      </c>
      <c r="K183" s="6" t="s">
        <v>651</v>
      </c>
      <c r="L183" s="6" t="s">
        <v>649</v>
      </c>
      <c r="M183" s="6" t="s">
        <v>325</v>
      </c>
    </row>
    <row r="184" spans="1:13" ht="42.75" customHeight="1" x14ac:dyDescent="0.25">
      <c r="A184" s="12" t="str">
        <f t="shared" si="4"/>
        <v>718000000 - AUXÍLIO FINANCEIRO - OUTORGA CRÉDITO TRIBUTÁRIO ICMS - ART. 5º, INCISO V, EC Nº 123/2022</v>
      </c>
      <c r="B184" s="6" t="s">
        <v>522</v>
      </c>
      <c r="C184" s="6" t="s">
        <v>353</v>
      </c>
      <c r="D184" s="6" t="s">
        <v>523</v>
      </c>
      <c r="E184" s="6" t="str">
        <f t="shared" si="5"/>
        <v>AUXÍLIO FINANCEIRO - OUTORGA CRÉDITO TRIBUTÁRIO ICMS - ART. 5º, INCISO V, EC Nº 123/2022</v>
      </c>
      <c r="F184" s="6"/>
      <c r="G184" s="6" t="s">
        <v>649</v>
      </c>
      <c r="H184" s="6" t="s">
        <v>649</v>
      </c>
      <c r="I184" s="6" t="s">
        <v>658</v>
      </c>
      <c r="J184" s="6" t="s">
        <v>651</v>
      </c>
      <c r="K184" s="6" t="s">
        <v>651</v>
      </c>
      <c r="L184" s="6" t="s">
        <v>649</v>
      </c>
      <c r="M184" s="6" t="s">
        <v>325</v>
      </c>
    </row>
    <row r="185" spans="1:13" ht="42.75" customHeight="1" x14ac:dyDescent="0.25">
      <c r="A185" s="12" t="str">
        <f t="shared" si="4"/>
        <v>718000010 - AUXÍLIO FINANCEIRO - OUTORGA CRÉDITO TRIBUTÁRIO ICMS - ART. 5º, INCISO V, EC Nº 123/2022 - TRANSFERÊNCIAS CONSTITUCIONAIS AO FUNDEB</v>
      </c>
      <c r="B185" s="6" t="s">
        <v>522</v>
      </c>
      <c r="C185" s="6" t="s">
        <v>367</v>
      </c>
      <c r="D185" s="6" t="s">
        <v>524</v>
      </c>
      <c r="E185" s="6" t="str">
        <f t="shared" si="5"/>
        <v>AUXÍLIO FINANCEIRO - OUTORGA CRÉDITO TRIBUTÁRIO ICMS - ART. 5º, INCISO V, EC Nº 123/2022 - TRANSFERÊNCIAS CONSTITUCIONAIS AO FUNDEB</v>
      </c>
      <c r="F185" s="6"/>
      <c r="G185" s="6" t="s">
        <v>673</v>
      </c>
      <c r="H185" s="6" t="s">
        <v>649</v>
      </c>
      <c r="I185" s="6" t="s">
        <v>658</v>
      </c>
      <c r="J185" s="6" t="s">
        <v>651</v>
      </c>
      <c r="K185" s="6" t="s">
        <v>651</v>
      </c>
      <c r="L185" s="6" t="s">
        <v>649</v>
      </c>
      <c r="M185" s="6" t="s">
        <v>325</v>
      </c>
    </row>
    <row r="186" spans="1:13" ht="42.75" customHeight="1" x14ac:dyDescent="0.25">
      <c r="A186" s="12" t="str">
        <f t="shared" si="4"/>
        <v>718000011 - AUXÍLIO FINANCEIRO - OUTORGA CRÉDITO TRIBUTÁRIO ICMS - ART. 5º, INCISO V, EC Nº 123/2022 - TRANSFERÊNCIAS CONSTITUCIONAIS A MUNICÍPIOS</v>
      </c>
      <c r="B186" s="6" t="s">
        <v>522</v>
      </c>
      <c r="C186" s="6" t="s">
        <v>420</v>
      </c>
      <c r="D186" s="6" t="s">
        <v>526</v>
      </c>
      <c r="E186" s="6" t="str">
        <f t="shared" si="5"/>
        <v>AUXÍLIO FINANCEIRO - OUTORGA CRÉDITO TRIBUTÁRIO ICMS - ART. 5º, INCISO V, EC Nº 123/2022 - TRANSFERÊNCIAS CONSTITUCIONAIS A MUNICÍPIOS</v>
      </c>
      <c r="F186" s="6"/>
      <c r="G186" s="6" t="s">
        <v>672</v>
      </c>
      <c r="H186" s="6" t="s">
        <v>649</v>
      </c>
      <c r="I186" s="6" t="s">
        <v>658</v>
      </c>
      <c r="J186" s="6" t="s">
        <v>651</v>
      </c>
      <c r="K186" s="6" t="s">
        <v>651</v>
      </c>
      <c r="L186" s="6" t="s">
        <v>649</v>
      </c>
      <c r="M186" s="6" t="s">
        <v>325</v>
      </c>
    </row>
    <row r="187" spans="1:13" ht="42.75" customHeight="1" x14ac:dyDescent="0.25">
      <c r="A187" s="12" t="str">
        <f t="shared" si="4"/>
        <v>718100100 - AUXÍLIO FINANCEIRO - OUTORGA CRÉDITO TRIBUTÁRIO ICMS - ART. 5º, INCISO V, EC Nº 123/2022 - MDE</v>
      </c>
      <c r="B187" s="6" t="s">
        <v>522</v>
      </c>
      <c r="C187" s="6" t="s">
        <v>356</v>
      </c>
      <c r="D187" s="6" t="s">
        <v>525</v>
      </c>
      <c r="E187" s="6" t="str">
        <f t="shared" si="5"/>
        <v>AUXÍLIO FINANCEIRO - OUTORGA CRÉDITO TRIBUTÁRIO ICMS - ART. 5º, INCISO V, EC Nº 123/2022 - MDE</v>
      </c>
      <c r="F187" s="6"/>
      <c r="G187" s="6" t="s">
        <v>671</v>
      </c>
      <c r="H187" s="6" t="s">
        <v>649</v>
      </c>
      <c r="I187" s="6" t="s">
        <v>658</v>
      </c>
      <c r="J187" s="6" t="s">
        <v>651</v>
      </c>
      <c r="K187" s="6" t="s">
        <v>651</v>
      </c>
      <c r="L187" s="6" t="s">
        <v>649</v>
      </c>
      <c r="M187" s="6" t="s">
        <v>325</v>
      </c>
    </row>
    <row r="188" spans="1:13" ht="42.75" customHeight="1" x14ac:dyDescent="0.25">
      <c r="A188" s="12" t="str">
        <f t="shared" si="4"/>
        <v>719000000 - TRANSFERÊNCIAS DA POLÍTICA NACIONAL ALDIR BLANC DE FOMENTO À CULTURA - LEI Nº 14.399/2022</v>
      </c>
      <c r="B188" s="6" t="s">
        <v>527</v>
      </c>
      <c r="C188" s="6" t="s">
        <v>353</v>
      </c>
      <c r="D188" s="6" t="s">
        <v>528</v>
      </c>
      <c r="E188" s="6" t="str">
        <f t="shared" si="5"/>
        <v>TRANSFERÊNCIAS DA POLÍTICA NACIONAL ALDIR BLANC DE FOMENTO À CULTURA - LEI Nº 14.399/2022</v>
      </c>
      <c r="F188" s="6"/>
      <c r="G188" s="6" t="s">
        <v>670</v>
      </c>
      <c r="H188" s="6" t="s">
        <v>649</v>
      </c>
      <c r="I188" s="6" t="s">
        <v>658</v>
      </c>
      <c r="J188" s="6" t="s">
        <v>651</v>
      </c>
      <c r="K188" s="6" t="s">
        <v>651</v>
      </c>
      <c r="L188" s="6" t="s">
        <v>649</v>
      </c>
      <c r="M188" s="6" t="s">
        <v>325</v>
      </c>
    </row>
    <row r="189" spans="1:13" ht="42.75" customHeight="1" x14ac:dyDescent="0.25">
      <c r="A189" s="12" t="str">
        <f t="shared" si="4"/>
        <v>720000000 - DESTINAÇÃO NÃO VINCULADA (NÃO UTILIZAR A PARTIR DE 2024)</v>
      </c>
      <c r="B189" s="6" t="s">
        <v>787</v>
      </c>
      <c r="C189" s="6" t="s">
        <v>353</v>
      </c>
      <c r="D189" s="6" t="s">
        <v>788</v>
      </c>
      <c r="E189" s="6" t="str">
        <f t="shared" si="5"/>
        <v>DESTINAÇÃO NÃO VINCULADA (NÃO UTILIZAR A PARTIR DE 2024)</v>
      </c>
      <c r="F189" s="6"/>
      <c r="G189" s="6" t="s">
        <v>674</v>
      </c>
      <c r="H189" s="6" t="s">
        <v>649</v>
      </c>
      <c r="I189" s="6" t="s">
        <v>658</v>
      </c>
      <c r="J189" s="6" t="s">
        <v>651</v>
      </c>
      <c r="K189" s="6" t="s">
        <v>651</v>
      </c>
      <c r="L189" s="6" t="s">
        <v>649</v>
      </c>
      <c r="M189" s="6" t="s">
        <v>325</v>
      </c>
    </row>
    <row r="190" spans="1:13" ht="42.75" customHeight="1" x14ac:dyDescent="0.25">
      <c r="A190" s="12" t="str">
        <f t="shared" si="4"/>
        <v>720000001 - TRANSFERÊNCIAS A MUNICÍPIOS - ROYALTIES - LEI Nº 7.990/89 (NÃO UTILIZAR A PARTIR DE 2024)</v>
      </c>
      <c r="B190" s="6" t="s">
        <v>787</v>
      </c>
      <c r="C190" s="6" t="s">
        <v>394</v>
      </c>
      <c r="D190" s="6" t="s">
        <v>789</v>
      </c>
      <c r="E190" s="6" t="str">
        <f t="shared" si="5"/>
        <v>TRANSFERÊNCIAS A MUNICÍPIOS - ROYALTIES - LEI Nº 7.990/89 (NÃO UTILIZAR A PARTIR DE 2024)</v>
      </c>
      <c r="F190" s="6"/>
      <c r="G190" s="6" t="s">
        <v>649</v>
      </c>
      <c r="H190" s="6" t="s">
        <v>649</v>
      </c>
      <c r="I190" s="6" t="s">
        <v>658</v>
      </c>
      <c r="J190" s="6" t="s">
        <v>651</v>
      </c>
      <c r="K190" s="6" t="s">
        <v>651</v>
      </c>
      <c r="L190" s="6" t="s">
        <v>649</v>
      </c>
      <c r="M190" s="6" t="s">
        <v>325</v>
      </c>
    </row>
    <row r="191" spans="1:13" ht="42.75" customHeight="1" x14ac:dyDescent="0.25">
      <c r="A191" s="12" t="str">
        <f t="shared" si="4"/>
        <v>720000003 - RECURSOS DESTINADOS AO FUNPDEC (NÃO UTILIZAR A PARTIR DE 2024)</v>
      </c>
      <c r="B191" s="6" t="s">
        <v>787</v>
      </c>
      <c r="C191" s="6" t="s">
        <v>331</v>
      </c>
      <c r="D191" s="6" t="s">
        <v>790</v>
      </c>
      <c r="E191" s="6" t="str">
        <f t="shared" si="5"/>
        <v>RECURSOS DESTINADOS AO FUNPDEC (NÃO UTILIZAR A PARTIR DE 2024)</v>
      </c>
      <c r="F191" s="6"/>
      <c r="G191" s="6" t="s">
        <v>649</v>
      </c>
      <c r="H191" s="6" t="s">
        <v>649</v>
      </c>
      <c r="I191" s="6" t="s">
        <v>654</v>
      </c>
      <c r="J191" s="6" t="s">
        <v>651</v>
      </c>
      <c r="K191" s="6" t="s">
        <v>651</v>
      </c>
      <c r="L191" s="6" t="s">
        <v>649</v>
      </c>
      <c r="M191" s="6" t="s">
        <v>325</v>
      </c>
    </row>
    <row r="192" spans="1:13" ht="42.75" customHeight="1" x14ac:dyDescent="0.25">
      <c r="A192" s="12" t="str">
        <f t="shared" si="4"/>
        <v>720000004 - RECURSOS DESTINADOS AO FUNSES (NÃO UTILIZAR A PARTIR DE 2024)</v>
      </c>
      <c r="B192" s="6" t="s">
        <v>787</v>
      </c>
      <c r="C192" s="6" t="s">
        <v>332</v>
      </c>
      <c r="D192" s="6" t="s">
        <v>791</v>
      </c>
      <c r="E192" s="6" t="str">
        <f t="shared" si="5"/>
        <v>RECURSOS DESTINADOS AO FUNSES (NÃO UTILIZAR A PARTIR DE 2024)</v>
      </c>
      <c r="F192" s="6"/>
      <c r="G192" s="6" t="s">
        <v>649</v>
      </c>
      <c r="H192" s="6" t="s">
        <v>649</v>
      </c>
      <c r="I192" s="6" t="s">
        <v>658</v>
      </c>
      <c r="J192" s="6" t="s">
        <v>651</v>
      </c>
      <c r="K192" s="6" t="s">
        <v>651</v>
      </c>
      <c r="L192" s="6" t="s">
        <v>649</v>
      </c>
      <c r="M192" s="6" t="s">
        <v>325</v>
      </c>
    </row>
    <row r="193" spans="1:13" ht="42.75" customHeight="1" x14ac:dyDescent="0.25">
      <c r="A193" s="12" t="str">
        <f t="shared" si="4"/>
        <v>720000005 - RECURSOS DESTINADOS AO FEFIN (NÃO UTILIZAR A PARTIR DE 2024)</v>
      </c>
      <c r="B193" s="6" t="s">
        <v>787</v>
      </c>
      <c r="C193" s="6" t="s">
        <v>484</v>
      </c>
      <c r="D193" s="6" t="s">
        <v>792</v>
      </c>
      <c r="E193" s="6" t="str">
        <f t="shared" si="5"/>
        <v>RECURSOS DESTINADOS AO FEFIN (NÃO UTILIZAR A PARTIR DE 2024)</v>
      </c>
      <c r="F193" s="6"/>
      <c r="G193" s="6" t="s">
        <v>649</v>
      </c>
      <c r="H193" s="6" t="s">
        <v>649</v>
      </c>
      <c r="I193" s="6" t="s">
        <v>657</v>
      </c>
      <c r="J193" s="6" t="s">
        <v>651</v>
      </c>
      <c r="K193" s="6" t="s">
        <v>651</v>
      </c>
      <c r="L193" s="6" t="s">
        <v>649</v>
      </c>
      <c r="M193" s="6" t="s">
        <v>325</v>
      </c>
    </row>
    <row r="194" spans="1:13" ht="42.75" customHeight="1" x14ac:dyDescent="0.25">
      <c r="A194" s="12" t="str">
        <f t="shared" ref="A194:A210" si="6">CONCATENATE(B194,C194," - ",E194)</f>
        <v>720000007 - RECURSOS DESTINADOS À AGERH (NÃO UTILIZAR A PARTIR DE 2024)</v>
      </c>
      <c r="B194" s="6" t="s">
        <v>787</v>
      </c>
      <c r="C194" s="6" t="s">
        <v>474</v>
      </c>
      <c r="D194" s="6" t="s">
        <v>793</v>
      </c>
      <c r="E194" s="6" t="str">
        <f t="shared" ref="E194:E257" si="7">D194</f>
        <v>RECURSOS DESTINADOS À AGERH (NÃO UTILIZAR A PARTIR DE 2024)</v>
      </c>
      <c r="F194" s="6"/>
      <c r="G194" s="6" t="s">
        <v>649</v>
      </c>
      <c r="H194" s="6" t="s">
        <v>649</v>
      </c>
      <c r="I194" s="6" t="s">
        <v>675</v>
      </c>
      <c r="J194" s="6" t="s">
        <v>651</v>
      </c>
      <c r="K194" s="6" t="s">
        <v>651</v>
      </c>
      <c r="L194" s="6" t="s">
        <v>649</v>
      </c>
      <c r="M194" s="6" t="s">
        <v>325</v>
      </c>
    </row>
    <row r="195" spans="1:13" ht="42.75" customHeight="1" x14ac:dyDescent="0.25">
      <c r="A195" s="12" t="str">
        <f t="shared" si="6"/>
        <v>720000010 - TRANSFERÊNCIAS DA UNIÃO REFERENTES ÀS PARTICIPAÇÕES NA EXPLORAÇÃO DE PETRÓLEO E GÁS NATURAL DESTINADAS AO FEP - LEI 9.478/1997</v>
      </c>
      <c r="B195" s="6" t="s">
        <v>787</v>
      </c>
      <c r="C195" s="6" t="s">
        <v>367</v>
      </c>
      <c r="D195" s="6" t="s">
        <v>794</v>
      </c>
      <c r="E195" s="6" t="str">
        <f t="shared" si="7"/>
        <v>TRANSFERÊNCIAS DA UNIÃO REFERENTES ÀS PARTICIPAÇÕES NA EXPLORAÇÃO DE PETRÓLEO E GÁS NATURAL DESTINADAS AO FEP - LEI 9.478/1997</v>
      </c>
      <c r="F195" s="6"/>
      <c r="G195" s="6" t="s">
        <v>649</v>
      </c>
      <c r="H195" s="6" t="s">
        <v>649</v>
      </c>
      <c r="I195" s="6" t="s">
        <v>675</v>
      </c>
      <c r="J195" s="6" t="s">
        <v>651</v>
      </c>
      <c r="K195" s="6" t="s">
        <v>651</v>
      </c>
      <c r="L195" s="6" t="s">
        <v>649</v>
      </c>
      <c r="M195" s="6" t="s">
        <v>325</v>
      </c>
    </row>
    <row r="196" spans="1:13" ht="42.75" customHeight="1" x14ac:dyDescent="0.25">
      <c r="A196" s="12" t="str">
        <f t="shared" si="6"/>
        <v>720000011 - RECURSOS DESTINADOS AO FUNDÁGUA - SUBCONTA RECURSOS HÍDRICOS (NÃO UTILIZAR A PARTIR DE 2024)</v>
      </c>
      <c r="B196" s="6" t="s">
        <v>787</v>
      </c>
      <c r="C196" s="6" t="s">
        <v>420</v>
      </c>
      <c r="D196" s="6" t="s">
        <v>795</v>
      </c>
      <c r="E196" s="6" t="str">
        <f t="shared" si="7"/>
        <v>RECURSOS DESTINADOS AO FUNDÁGUA - SUBCONTA RECURSOS HÍDRICOS (NÃO UTILIZAR A PARTIR DE 2024)</v>
      </c>
      <c r="F196" s="6"/>
      <c r="G196" s="6" t="s">
        <v>649</v>
      </c>
      <c r="H196" s="6" t="s">
        <v>649</v>
      </c>
      <c r="I196" s="6" t="s">
        <v>675</v>
      </c>
      <c r="J196" s="6" t="s">
        <v>651</v>
      </c>
      <c r="K196" s="6" t="s">
        <v>651</v>
      </c>
      <c r="L196" s="6" t="s">
        <v>649</v>
      </c>
      <c r="M196" s="6" t="s">
        <v>325</v>
      </c>
    </row>
    <row r="197" spans="1:13" ht="42.75" customHeight="1" x14ac:dyDescent="0.25">
      <c r="A197" s="12" t="str">
        <f t="shared" si="6"/>
        <v>720000012 - RECURSOS DESTINADOS AO FUNDÁGUA - SUBCONTA COBERTURA FLORESTAL (NÃO UTILIZAR A PARTIR DE 2024)</v>
      </c>
      <c r="B197" s="6" t="s">
        <v>787</v>
      </c>
      <c r="C197" s="6" t="s">
        <v>406</v>
      </c>
      <c r="D197" s="6" t="s">
        <v>796</v>
      </c>
      <c r="E197" s="6" t="str">
        <f t="shared" si="7"/>
        <v>RECURSOS DESTINADOS AO FUNDÁGUA - SUBCONTA COBERTURA FLORESTAL (NÃO UTILIZAR A PARTIR DE 2024)</v>
      </c>
      <c r="F197" s="6"/>
      <c r="G197" s="6" t="s">
        <v>649</v>
      </c>
      <c r="H197" s="6" t="s">
        <v>649</v>
      </c>
      <c r="I197" s="6" t="s">
        <v>675</v>
      </c>
      <c r="J197" s="6" t="s">
        <v>651</v>
      </c>
      <c r="K197" s="6" t="s">
        <v>651</v>
      </c>
      <c r="L197" s="6" t="s">
        <v>649</v>
      </c>
      <c r="M197" s="6" t="s">
        <v>325</v>
      </c>
    </row>
    <row r="198" spans="1:13" ht="42.75" customHeight="1" x14ac:dyDescent="0.25">
      <c r="A198" s="12" t="str">
        <f t="shared" si="6"/>
        <v>720900000 - DESTINAÇÃO NÃO VINCULADA - CONTRAPARTIDA DE CONVÊNIOS E OPERAÇÕES DE CRÉDITO (NÃO UTILIZAR A PARTIR DE 2024)</v>
      </c>
      <c r="B198" s="6" t="s">
        <v>787</v>
      </c>
      <c r="C198" s="6" t="s">
        <v>720</v>
      </c>
      <c r="D198" s="6" t="s">
        <v>797</v>
      </c>
      <c r="E198" s="6" t="str">
        <f t="shared" si="7"/>
        <v>DESTINAÇÃO NÃO VINCULADA - CONTRAPARTIDA DE CONVÊNIOS E OPERAÇÕES DE CRÉDITO (NÃO UTILIZAR A PARTIR DE 2024)</v>
      </c>
      <c r="F198" s="6"/>
      <c r="G198" s="6" t="s">
        <v>649</v>
      </c>
      <c r="H198" s="6" t="s">
        <v>649</v>
      </c>
      <c r="I198" s="6" t="s">
        <v>650</v>
      </c>
      <c r="J198" s="6" t="s">
        <v>651</v>
      </c>
      <c r="K198" s="6" t="s">
        <v>651</v>
      </c>
      <c r="L198" s="6" t="s">
        <v>649</v>
      </c>
      <c r="M198" s="6" t="s">
        <v>325</v>
      </c>
    </row>
    <row r="199" spans="1:13" ht="42.75" customHeight="1" x14ac:dyDescent="0.25">
      <c r="A199" s="12" t="str">
        <f t="shared" si="6"/>
        <v>721000000 - TRANSFERÊNCIAS DA UNIÃO REFERENTES A CESSÃO ONEROSA DE PETRÓLEO - LEI Nº 13.885/2019</v>
      </c>
      <c r="B199" s="6" t="s">
        <v>798</v>
      </c>
      <c r="C199" s="6" t="s">
        <v>353</v>
      </c>
      <c r="D199" s="6" t="s">
        <v>799</v>
      </c>
      <c r="E199" s="6" t="str">
        <f t="shared" si="7"/>
        <v>TRANSFERÊNCIAS DA UNIÃO REFERENTES A CESSÃO ONEROSA DE PETRÓLEO - LEI Nº 13.885/2019</v>
      </c>
      <c r="F199" s="6"/>
      <c r="G199" s="6" t="s">
        <v>656</v>
      </c>
      <c r="H199" s="6" t="s">
        <v>656</v>
      </c>
      <c r="I199" s="6" t="s">
        <v>657</v>
      </c>
      <c r="J199" s="6" t="s">
        <v>651</v>
      </c>
      <c r="K199" s="6" t="s">
        <v>651</v>
      </c>
      <c r="L199" s="6" t="s">
        <v>649</v>
      </c>
      <c r="M199" s="6" t="s">
        <v>325</v>
      </c>
    </row>
    <row r="200" spans="1:13" ht="42.75" customHeight="1" x14ac:dyDescent="0.25">
      <c r="A200" s="12" t="str">
        <f t="shared" si="6"/>
        <v>749000000 - OUTRAS VINCULAÇÕES DE TRANSFERÊNCIAS, ARRECADADAS PELA ADMINISTRAÇÃO DIRETA</v>
      </c>
      <c r="B200" s="6" t="s">
        <v>529</v>
      </c>
      <c r="C200" s="6" t="s">
        <v>353</v>
      </c>
      <c r="D200" s="6" t="s">
        <v>800</v>
      </c>
      <c r="E200" s="6" t="str">
        <f t="shared" si="7"/>
        <v>OUTRAS VINCULAÇÕES DE TRANSFERÊNCIAS, ARRECADADAS PELA ADMINISTRAÇÃO DIRETA</v>
      </c>
      <c r="F200" s="6"/>
      <c r="G200" s="6" t="s">
        <v>656</v>
      </c>
      <c r="H200" s="6" t="s">
        <v>656</v>
      </c>
      <c r="I200" s="6" t="s">
        <v>657</v>
      </c>
      <c r="J200" s="6" t="s">
        <v>651</v>
      </c>
      <c r="K200" s="6" t="s">
        <v>651</v>
      </c>
      <c r="L200" s="6" t="s">
        <v>649</v>
      </c>
      <c r="M200" s="6" t="s">
        <v>325</v>
      </c>
    </row>
    <row r="201" spans="1:13" ht="42.75" customHeight="1" x14ac:dyDescent="0.25">
      <c r="A201" s="12" t="str">
        <f t="shared" si="6"/>
        <v>749000010 - PROGRAMA NACIONAL DE FORTALECIMENTO DOS COMITÊS DE BACIAS HIDROGRÁFICAS – PROCOMITÊS</v>
      </c>
      <c r="B201" s="6" t="s">
        <v>529</v>
      </c>
      <c r="C201" s="6" t="s">
        <v>367</v>
      </c>
      <c r="D201" s="6" t="s">
        <v>530</v>
      </c>
      <c r="E201" s="6" t="str">
        <f t="shared" si="7"/>
        <v>PROGRAMA NACIONAL DE FORTALECIMENTO DOS COMITÊS DE BACIAS HIDROGRÁFICAS – PROCOMITÊS</v>
      </c>
      <c r="F201" s="6"/>
      <c r="G201" s="6" t="s">
        <v>656</v>
      </c>
      <c r="H201" s="6" t="s">
        <v>656</v>
      </c>
      <c r="I201" s="6" t="s">
        <v>657</v>
      </c>
      <c r="J201" s="6" t="s">
        <v>651</v>
      </c>
      <c r="K201" s="6" t="s">
        <v>651</v>
      </c>
      <c r="L201" s="6" t="s">
        <v>649</v>
      </c>
      <c r="M201" s="6" t="s">
        <v>325</v>
      </c>
    </row>
    <row r="202" spans="1:13" ht="42.75" customHeight="1" x14ac:dyDescent="0.25">
      <c r="A202" s="12" t="str">
        <f t="shared" si="6"/>
        <v>749000011 - PROGRAMA DE ESTÍMULO À DIVULGAÇÃO DE DADOS DE QUALIDADE DE ÁGUA - QUALIÁGUA</v>
      </c>
      <c r="B202" s="6" t="s">
        <v>529</v>
      </c>
      <c r="C202" s="6" t="s">
        <v>420</v>
      </c>
      <c r="D202" s="6" t="s">
        <v>531</v>
      </c>
      <c r="E202" s="6" t="str">
        <f t="shared" si="7"/>
        <v>PROGRAMA DE ESTÍMULO À DIVULGAÇÃO DE DADOS DE QUALIDADE DE ÁGUA - QUALIÁGUA</v>
      </c>
      <c r="F202" s="6"/>
      <c r="G202" s="6" t="s">
        <v>656</v>
      </c>
      <c r="H202" s="6" t="s">
        <v>656</v>
      </c>
      <c r="I202" s="6" t="s">
        <v>657</v>
      </c>
      <c r="J202" s="6" t="s">
        <v>651</v>
      </c>
      <c r="K202" s="6" t="s">
        <v>651</v>
      </c>
      <c r="L202" s="6" t="s">
        <v>649</v>
      </c>
      <c r="M202" s="6" t="s">
        <v>325</v>
      </c>
    </row>
    <row r="203" spans="1:13" ht="42.75" customHeight="1" x14ac:dyDescent="0.25">
      <c r="A203" s="12" t="str">
        <f t="shared" si="6"/>
        <v>749000012 - PACTO NACIONAL PELA GESTÃO DAS ÁGUAS – PROGESTÃO</v>
      </c>
      <c r="B203" s="6" t="s">
        <v>529</v>
      </c>
      <c r="C203" s="6" t="s">
        <v>406</v>
      </c>
      <c r="D203" s="6" t="s">
        <v>532</v>
      </c>
      <c r="E203" s="6" t="str">
        <f t="shared" si="7"/>
        <v>PACTO NACIONAL PELA GESTÃO DAS ÁGUAS – PROGESTÃO</v>
      </c>
      <c r="F203" s="6"/>
      <c r="G203" s="6" t="s">
        <v>649</v>
      </c>
      <c r="H203" s="6" t="s">
        <v>649</v>
      </c>
      <c r="I203" s="6" t="s">
        <v>650</v>
      </c>
      <c r="J203" s="6" t="s">
        <v>651</v>
      </c>
      <c r="K203" s="6" t="s">
        <v>651</v>
      </c>
      <c r="L203" s="6" t="s">
        <v>649</v>
      </c>
      <c r="M203" s="6" t="s">
        <v>325</v>
      </c>
    </row>
    <row r="204" spans="1:13" ht="42.75" customHeight="1" x14ac:dyDescent="0.25">
      <c r="A204" s="12" t="str">
        <f t="shared" si="6"/>
        <v>749000013 - OUTRAS VINCULAÇÕES DE TRANSFERÊNCIAS, ARRECADADAS PELA ADMINISTRAÇÃO INDIRETA</v>
      </c>
      <c r="B204" s="6" t="s">
        <v>529</v>
      </c>
      <c r="C204" s="6" t="s">
        <v>408</v>
      </c>
      <c r="D204" s="6" t="s">
        <v>801</v>
      </c>
      <c r="E204" s="6" t="str">
        <f t="shared" si="7"/>
        <v>OUTRAS VINCULAÇÕES DE TRANSFERÊNCIAS, ARRECADADAS PELA ADMINISTRAÇÃO INDIRETA</v>
      </c>
      <c r="F204" s="6"/>
      <c r="G204" s="6" t="s">
        <v>649</v>
      </c>
      <c r="H204" s="6" t="s">
        <v>649</v>
      </c>
      <c r="I204" s="6" t="s">
        <v>658</v>
      </c>
      <c r="J204" s="6" t="s">
        <v>651</v>
      </c>
      <c r="K204" s="6" t="s">
        <v>651</v>
      </c>
      <c r="L204" s="6" t="s">
        <v>649</v>
      </c>
      <c r="M204" s="6" t="s">
        <v>325</v>
      </c>
    </row>
    <row r="205" spans="1:13" ht="42.75" customHeight="1" x14ac:dyDescent="0.25">
      <c r="A205" s="12" t="str">
        <f t="shared" si="6"/>
        <v>749000020 - RECURSOS DA LEI PELÉ</v>
      </c>
      <c r="B205" s="6" t="s">
        <v>529</v>
      </c>
      <c r="C205" s="6" t="s">
        <v>533</v>
      </c>
      <c r="D205" s="6" t="s">
        <v>534</v>
      </c>
      <c r="E205" s="6" t="str">
        <f t="shared" si="7"/>
        <v>RECURSOS DA LEI PELÉ</v>
      </c>
      <c r="F205" s="6"/>
      <c r="G205" s="6" t="s">
        <v>649</v>
      </c>
      <c r="H205" s="6" t="s">
        <v>649</v>
      </c>
      <c r="I205" s="6" t="s">
        <v>657</v>
      </c>
      <c r="J205" s="6" t="s">
        <v>651</v>
      </c>
      <c r="K205" s="6" t="s">
        <v>651</v>
      </c>
      <c r="L205" s="6" t="s">
        <v>649</v>
      </c>
      <c r="M205" s="6" t="s">
        <v>325</v>
      </c>
    </row>
    <row r="206" spans="1:13" ht="42.75" customHeight="1" x14ac:dyDescent="0.25">
      <c r="A206" s="12" t="str">
        <f t="shared" si="6"/>
        <v>749000100 - TRANSFERÊNCIAS PARA AÇÕES DE DEFESA CIVIL</v>
      </c>
      <c r="B206" s="6" t="s">
        <v>529</v>
      </c>
      <c r="C206" s="6" t="s">
        <v>497</v>
      </c>
      <c r="D206" s="6" t="s">
        <v>535</v>
      </c>
      <c r="E206" s="6" t="str">
        <f t="shared" si="7"/>
        <v>TRANSFERÊNCIAS PARA AÇÕES DE DEFESA CIVIL</v>
      </c>
      <c r="F206" s="6"/>
      <c r="G206" s="6" t="s">
        <v>649</v>
      </c>
      <c r="H206" s="6" t="s">
        <v>649</v>
      </c>
      <c r="I206" s="6" t="s">
        <v>657</v>
      </c>
      <c r="J206" s="6" t="s">
        <v>651</v>
      </c>
      <c r="K206" s="6" t="s">
        <v>651</v>
      </c>
      <c r="L206" s="6" t="s">
        <v>649</v>
      </c>
      <c r="M206" s="6" t="s">
        <v>325</v>
      </c>
    </row>
    <row r="207" spans="1:13" ht="42.75" customHeight="1" x14ac:dyDescent="0.25">
      <c r="A207" s="12" t="str">
        <f t="shared" si="6"/>
        <v>750000000 - RECURSOS DA CONTRIBUIÇÃO DE INTERVENÇÃO NO DOMÍNIO ECONÔMICO - CIDE</v>
      </c>
      <c r="B207" s="6" t="s">
        <v>536</v>
      </c>
      <c r="C207" s="6" t="s">
        <v>353</v>
      </c>
      <c r="D207" s="6" t="s">
        <v>539</v>
      </c>
      <c r="E207" s="6" t="str">
        <f t="shared" si="7"/>
        <v>RECURSOS DA CONTRIBUIÇÃO DE INTERVENÇÃO NO DOMÍNIO ECONÔMICO - CIDE</v>
      </c>
      <c r="F207" s="6"/>
      <c r="G207" s="6" t="s">
        <v>649</v>
      </c>
      <c r="H207" s="6" t="s">
        <v>649</v>
      </c>
      <c r="I207" s="6" t="s">
        <v>657</v>
      </c>
      <c r="J207" s="6" t="s">
        <v>651</v>
      </c>
      <c r="K207" s="6" t="s">
        <v>651</v>
      </c>
      <c r="L207" s="6" t="s">
        <v>649</v>
      </c>
      <c r="M207" s="6" t="s">
        <v>325</v>
      </c>
    </row>
    <row r="208" spans="1:13" ht="42.75" customHeight="1" x14ac:dyDescent="0.25">
      <c r="A208" s="12" t="str">
        <f t="shared" si="6"/>
        <v xml:space="preserve">750000005 - DEVOLUÇÃO DE RECURSOS DA CIDE </v>
      </c>
      <c r="B208" s="6" t="s">
        <v>536</v>
      </c>
      <c r="C208" s="6" t="s">
        <v>484</v>
      </c>
      <c r="D208" s="6" t="s">
        <v>538</v>
      </c>
      <c r="E208" s="6" t="str">
        <f t="shared" si="7"/>
        <v xml:space="preserve">DEVOLUÇÃO DE RECURSOS DA CIDE </v>
      </c>
      <c r="F208" s="6"/>
      <c r="G208" s="6" t="s">
        <v>649</v>
      </c>
      <c r="H208" s="6" t="s">
        <v>649</v>
      </c>
      <c r="I208" s="6" t="s">
        <v>657</v>
      </c>
      <c r="J208" s="6" t="s">
        <v>651</v>
      </c>
      <c r="K208" s="6" t="s">
        <v>651</v>
      </c>
      <c r="L208" s="6" t="s">
        <v>649</v>
      </c>
      <c r="M208" s="6" t="s">
        <v>325</v>
      </c>
    </row>
    <row r="209" spans="1:13" ht="42.75" customHeight="1" x14ac:dyDescent="0.25">
      <c r="A209" s="12" t="str">
        <f t="shared" si="6"/>
        <v>750000010 - TRANSFERÊNCIAS A MUNICÍPIOS - CIDE</v>
      </c>
      <c r="B209" s="6" t="s">
        <v>536</v>
      </c>
      <c r="C209" s="6" t="s">
        <v>367</v>
      </c>
      <c r="D209" s="6" t="s">
        <v>537</v>
      </c>
      <c r="E209" s="6" t="str">
        <f t="shared" si="7"/>
        <v>TRANSFERÊNCIAS A MUNICÍPIOS - CIDE</v>
      </c>
      <c r="F209" s="6"/>
      <c r="G209" s="6" t="s">
        <v>649</v>
      </c>
      <c r="H209" s="6" t="s">
        <v>649</v>
      </c>
      <c r="I209" s="6" t="s">
        <v>657</v>
      </c>
      <c r="J209" s="6" t="s">
        <v>651</v>
      </c>
      <c r="K209" s="6" t="s">
        <v>651</v>
      </c>
      <c r="L209" s="6" t="s">
        <v>649</v>
      </c>
      <c r="M209" s="6" t="s">
        <v>325</v>
      </c>
    </row>
    <row r="210" spans="1:13" ht="42.75" customHeight="1" x14ac:dyDescent="0.25">
      <c r="A210" s="12" t="str">
        <f t="shared" si="6"/>
        <v>752000001 - MULTAS - DER</v>
      </c>
      <c r="B210" s="6" t="s">
        <v>540</v>
      </c>
      <c r="C210" s="6" t="s">
        <v>394</v>
      </c>
      <c r="D210" s="6" t="s">
        <v>542</v>
      </c>
      <c r="E210" s="6" t="str">
        <f t="shared" si="7"/>
        <v>MULTAS - DER</v>
      </c>
      <c r="F210" s="6"/>
      <c r="G210" s="6" t="s">
        <v>649</v>
      </c>
      <c r="H210" s="6" t="s">
        <v>649</v>
      </c>
      <c r="I210" s="6" t="s">
        <v>658</v>
      </c>
      <c r="J210" s="6" t="s">
        <v>651</v>
      </c>
      <c r="K210" s="6" t="s">
        <v>651</v>
      </c>
      <c r="L210" s="6" t="s">
        <v>649</v>
      </c>
      <c r="M210" s="6" t="s">
        <v>325</v>
      </c>
    </row>
    <row r="211" spans="1:13" ht="42.75" customHeight="1" x14ac:dyDescent="0.25">
      <c r="A211" s="12"/>
      <c r="B211" s="6" t="s">
        <v>540</v>
      </c>
      <c r="C211" s="6" t="s">
        <v>355</v>
      </c>
      <c r="D211" s="6" t="s">
        <v>541</v>
      </c>
      <c r="E211" s="6" t="str">
        <f t="shared" si="7"/>
        <v>MULTAS - DETRAN</v>
      </c>
      <c r="F211" s="6"/>
      <c r="G211" s="6" t="s">
        <v>649</v>
      </c>
      <c r="H211" s="6" t="s">
        <v>649</v>
      </c>
      <c r="I211" s="6" t="s">
        <v>658</v>
      </c>
      <c r="J211" s="6" t="s">
        <v>651</v>
      </c>
      <c r="K211" s="6" t="s">
        <v>651</v>
      </c>
      <c r="L211" s="6" t="s">
        <v>649</v>
      </c>
      <c r="M211" s="6" t="s">
        <v>325</v>
      </c>
    </row>
    <row r="212" spans="1:13" ht="42.75" customHeight="1" x14ac:dyDescent="0.25">
      <c r="A212" s="12" t="str">
        <f t="shared" ref="A212:A275" si="8">CONCATENATE(B212,C212," - ",E212)</f>
        <v>752000010 - MULTAS - DNIT/POLÍCIA RODOVIÁRIA FEDERAL</v>
      </c>
      <c r="B212" s="6" t="s">
        <v>540</v>
      </c>
      <c r="C212" s="6" t="s">
        <v>367</v>
      </c>
      <c r="D212" s="6" t="s">
        <v>543</v>
      </c>
      <c r="E212" s="6" t="str">
        <f t="shared" si="7"/>
        <v>MULTAS - DNIT/POLÍCIA RODOVIÁRIA FEDERAL</v>
      </c>
      <c r="F212" s="6"/>
      <c r="G212" s="6" t="s">
        <v>649</v>
      </c>
      <c r="H212" s="6" t="s">
        <v>649</v>
      </c>
      <c r="I212" s="6" t="s">
        <v>658</v>
      </c>
      <c r="J212" s="6" t="s">
        <v>651</v>
      </c>
      <c r="K212" s="6" t="s">
        <v>651</v>
      </c>
      <c r="L212" s="6" t="s">
        <v>649</v>
      </c>
      <c r="M212" s="6" t="s">
        <v>325</v>
      </c>
    </row>
    <row r="213" spans="1:13" ht="42.75" customHeight="1" x14ac:dyDescent="0.25">
      <c r="A213" s="12" t="str">
        <f t="shared" si="8"/>
        <v>753000000 - RECURSOS PROVENIENTES DE TAXAS E CONTRIBUIÇÕES VINCULADAS, ARRECADADAS PELA ADMINISTRAÇÃO DIRETA</v>
      </c>
      <c r="B213" s="6" t="s">
        <v>544</v>
      </c>
      <c r="C213" s="6" t="s">
        <v>353</v>
      </c>
      <c r="D213" s="6" t="s">
        <v>548</v>
      </c>
      <c r="E213" s="6" t="str">
        <f t="shared" si="7"/>
        <v>RECURSOS PROVENIENTES DE TAXAS E CONTRIBUIÇÕES VINCULADAS, ARRECADADAS PELA ADMINISTRAÇÃO DIRETA</v>
      </c>
      <c r="F213" s="6"/>
      <c r="G213" s="6" t="s">
        <v>649</v>
      </c>
      <c r="H213" s="6" t="s">
        <v>649</v>
      </c>
      <c r="I213" s="6" t="s">
        <v>658</v>
      </c>
      <c r="J213" s="6" t="s">
        <v>651</v>
      </c>
      <c r="K213" s="6" t="s">
        <v>651</v>
      </c>
      <c r="L213" s="6" t="s">
        <v>649</v>
      </c>
      <c r="M213" s="6" t="s">
        <v>325</v>
      </c>
    </row>
    <row r="214" spans="1:13" ht="42.75" customHeight="1" x14ac:dyDescent="0.25">
      <c r="A214" s="12" t="str">
        <f t="shared" si="8"/>
        <v>753000001 - RECURSOS PROVENIENTES DE TAXAS E CONTRIBUIÇÕES VINCULADAS, ARRECADADAS PELA ADMINISTRAÇÃO INDIRETA</v>
      </c>
      <c r="B214" s="6" t="s">
        <v>544</v>
      </c>
      <c r="C214" s="6" t="s">
        <v>394</v>
      </c>
      <c r="D214" s="6" t="s">
        <v>547</v>
      </c>
      <c r="E214" s="6" t="str">
        <f t="shared" si="7"/>
        <v>RECURSOS PROVENIENTES DE TAXAS E CONTRIBUIÇÕES VINCULADAS, ARRECADADAS PELA ADMINISTRAÇÃO INDIRETA</v>
      </c>
      <c r="F214" s="6"/>
      <c r="G214" s="6" t="s">
        <v>649</v>
      </c>
      <c r="H214" s="6" t="s">
        <v>649</v>
      </c>
      <c r="I214" s="6" t="s">
        <v>658</v>
      </c>
      <c r="J214" s="6" t="s">
        <v>651</v>
      </c>
      <c r="K214" s="6" t="s">
        <v>651</v>
      </c>
      <c r="L214" s="6" t="s">
        <v>649</v>
      </c>
      <c r="M214" s="6" t="s">
        <v>325</v>
      </c>
    </row>
    <row r="215" spans="1:13" ht="42.75" customHeight="1" x14ac:dyDescent="0.25">
      <c r="A215" s="12" t="str">
        <f t="shared" si="8"/>
        <v>753000002 - RECURSOS PROVENIENTES DE TAXAS ARRECADADAS PELO DETRAN</v>
      </c>
      <c r="B215" s="6" t="s">
        <v>544</v>
      </c>
      <c r="C215" s="6" t="s">
        <v>355</v>
      </c>
      <c r="D215" s="6" t="s">
        <v>546</v>
      </c>
      <c r="E215" s="6" t="str">
        <f t="shared" si="7"/>
        <v>RECURSOS PROVENIENTES DE TAXAS ARRECADADAS PELO DETRAN</v>
      </c>
      <c r="F215" s="6"/>
      <c r="G215" s="6" t="s">
        <v>655</v>
      </c>
      <c r="H215" s="6" t="s">
        <v>655</v>
      </c>
      <c r="I215" s="6" t="s">
        <v>657</v>
      </c>
      <c r="J215" s="6" t="s">
        <v>651</v>
      </c>
      <c r="K215" s="6" t="s">
        <v>651</v>
      </c>
      <c r="L215" s="6" t="s">
        <v>649</v>
      </c>
      <c r="M215" s="6" t="s">
        <v>325</v>
      </c>
    </row>
    <row r="216" spans="1:13" ht="42.75" customHeight="1" x14ac:dyDescent="0.25">
      <c r="A216" s="12" t="str">
        <f t="shared" si="8"/>
        <v>753000013 - RECURSOS PROVENIENTES DE TAXAS DE CONTROLE E FISCALIZAÇÃO AMBIENTAL DO ESPÍRITO SANTO – TCFAES (LEI Nº 10.098/2013)</v>
      </c>
      <c r="B216" s="6" t="s">
        <v>544</v>
      </c>
      <c r="C216" s="6" t="s">
        <v>408</v>
      </c>
      <c r="D216" s="6" t="s">
        <v>545</v>
      </c>
      <c r="E216" s="6" t="str">
        <f t="shared" si="7"/>
        <v>RECURSOS PROVENIENTES DE TAXAS DE CONTROLE E FISCALIZAÇÃO AMBIENTAL DO ESPÍRITO SANTO – TCFAES (LEI Nº 10.098/2013)</v>
      </c>
      <c r="F216" s="6"/>
      <c r="G216" s="6" t="s">
        <v>649</v>
      </c>
      <c r="H216" s="6" t="s">
        <v>649</v>
      </c>
      <c r="I216" s="6" t="s">
        <v>657</v>
      </c>
      <c r="J216" s="6" t="s">
        <v>651</v>
      </c>
      <c r="K216" s="6" t="s">
        <v>651</v>
      </c>
      <c r="L216" s="6" t="s">
        <v>649</v>
      </c>
      <c r="M216" s="6" t="s">
        <v>325</v>
      </c>
    </row>
    <row r="217" spans="1:13" ht="42.75" customHeight="1" x14ac:dyDescent="0.25">
      <c r="A217" s="12" t="str">
        <f t="shared" si="8"/>
        <v>754000000 - OPERAÇÕES DE CRÉDITO INTERNAS</v>
      </c>
      <c r="B217" s="6" t="s">
        <v>549</v>
      </c>
      <c r="C217" s="6" t="s">
        <v>353</v>
      </c>
      <c r="D217" s="6" t="s">
        <v>580</v>
      </c>
      <c r="E217" s="6" t="str">
        <f t="shared" si="7"/>
        <v>OPERAÇÕES DE CRÉDITO INTERNAS</v>
      </c>
      <c r="F217" s="6"/>
      <c r="G217" s="6" t="s">
        <v>655</v>
      </c>
      <c r="H217" s="6" t="s">
        <v>655</v>
      </c>
      <c r="I217" s="6" t="s">
        <v>657</v>
      </c>
      <c r="J217" s="6" t="s">
        <v>651</v>
      </c>
      <c r="K217" s="6" t="s">
        <v>651</v>
      </c>
      <c r="L217" s="6" t="s">
        <v>649</v>
      </c>
      <c r="M217" s="6" t="s">
        <v>325</v>
      </c>
    </row>
    <row r="218" spans="1:13" ht="42.75" customHeight="1" x14ac:dyDescent="0.25">
      <c r="A218" s="12" t="str">
        <f t="shared" si="8"/>
        <v>754000009 - BNDES - TRANSCOL IV</v>
      </c>
      <c r="B218" s="6" t="s">
        <v>549</v>
      </c>
      <c r="C218" s="6" t="s">
        <v>351</v>
      </c>
      <c r="D218" s="6" t="s">
        <v>581</v>
      </c>
      <c r="E218" s="6" t="str">
        <f t="shared" si="7"/>
        <v>BNDES - TRANSCOL IV</v>
      </c>
      <c r="F218" s="6"/>
      <c r="G218" s="6" t="s">
        <v>655</v>
      </c>
      <c r="H218" s="6" t="s">
        <v>655</v>
      </c>
      <c r="I218" s="6" t="s">
        <v>657</v>
      </c>
      <c r="J218" s="6" t="s">
        <v>651</v>
      </c>
      <c r="K218" s="6" t="s">
        <v>651</v>
      </c>
      <c r="L218" s="6" t="s">
        <v>649</v>
      </c>
      <c r="M218" s="6" t="s">
        <v>325</v>
      </c>
    </row>
    <row r="219" spans="1:13" ht="42.75" customHeight="1" x14ac:dyDescent="0.25">
      <c r="A219" s="12" t="str">
        <f t="shared" si="8"/>
        <v>754000011 - CEF - PROGRAMAS PRÓ MORADIA</v>
      </c>
      <c r="B219" s="6" t="s">
        <v>549</v>
      </c>
      <c r="C219" s="6" t="s">
        <v>420</v>
      </c>
      <c r="D219" s="6" t="s">
        <v>582</v>
      </c>
      <c r="E219" s="6" t="str">
        <f t="shared" si="7"/>
        <v>CEF - PROGRAMAS PRÓ MORADIA</v>
      </c>
      <c r="F219" s="6"/>
      <c r="G219" s="6" t="s">
        <v>663</v>
      </c>
      <c r="H219" s="6" t="s">
        <v>649</v>
      </c>
      <c r="I219" s="6" t="s">
        <v>650</v>
      </c>
      <c r="J219" s="6" t="s">
        <v>651</v>
      </c>
      <c r="K219" s="6" t="s">
        <v>651</v>
      </c>
      <c r="L219" s="6" t="s">
        <v>649</v>
      </c>
      <c r="M219" s="6" t="s">
        <v>325</v>
      </c>
    </row>
    <row r="220" spans="1:13" ht="42.75" customHeight="1" x14ac:dyDescent="0.25">
      <c r="A220" s="12" t="str">
        <f t="shared" si="8"/>
        <v>754000015 - BNDES - BRT GV</v>
      </c>
      <c r="B220" s="6" t="s">
        <v>549</v>
      </c>
      <c r="C220" s="6" t="s">
        <v>412</v>
      </c>
      <c r="D220" s="6" t="s">
        <v>583</v>
      </c>
      <c r="E220" s="6" t="str">
        <f t="shared" si="7"/>
        <v>BNDES - BRT GV</v>
      </c>
      <c r="F220" s="6"/>
      <c r="G220" s="6" t="s">
        <v>664</v>
      </c>
      <c r="H220" s="6" t="s">
        <v>649</v>
      </c>
      <c r="I220" s="6" t="s">
        <v>650</v>
      </c>
      <c r="J220" s="6" t="s">
        <v>651</v>
      </c>
      <c r="K220" s="6" t="s">
        <v>651</v>
      </c>
      <c r="L220" s="6" t="s">
        <v>649</v>
      </c>
      <c r="M220" s="6" t="s">
        <v>325</v>
      </c>
    </row>
    <row r="221" spans="1:13" ht="42.75" customHeight="1" x14ac:dyDescent="0.25">
      <c r="A221" s="12" t="str">
        <f t="shared" si="8"/>
        <v>754000016 - BNDES - MOBILIDADE URBANA</v>
      </c>
      <c r="B221" s="6" t="s">
        <v>549</v>
      </c>
      <c r="C221" s="6" t="s">
        <v>414</v>
      </c>
      <c r="D221" s="6" t="s">
        <v>584</v>
      </c>
      <c r="E221" s="6" t="str">
        <f t="shared" si="7"/>
        <v>BNDES - MOBILIDADE URBANA</v>
      </c>
      <c r="F221" s="6"/>
      <c r="G221" s="6" t="s">
        <v>667</v>
      </c>
      <c r="H221" s="6" t="s">
        <v>649</v>
      </c>
      <c r="I221" s="6" t="s">
        <v>650</v>
      </c>
      <c r="J221" s="6" t="s">
        <v>651</v>
      </c>
      <c r="K221" s="6" t="s">
        <v>651</v>
      </c>
      <c r="L221" s="6" t="s">
        <v>649</v>
      </c>
      <c r="M221" s="6" t="s">
        <v>325</v>
      </c>
    </row>
    <row r="222" spans="1:13" ht="42.75" customHeight="1" x14ac:dyDescent="0.25">
      <c r="A222" s="12" t="str">
        <f t="shared" si="8"/>
        <v>754000019 - BNDES - PROGRAMA PROINVESTE</v>
      </c>
      <c r="B222" s="6" t="s">
        <v>549</v>
      </c>
      <c r="C222" s="6" t="s">
        <v>418</v>
      </c>
      <c r="D222" s="6" t="s">
        <v>802</v>
      </c>
      <c r="E222" s="6" t="str">
        <f t="shared" si="7"/>
        <v>BNDES - PROGRAMA PROINVESTE</v>
      </c>
      <c r="F222" s="6"/>
      <c r="G222" s="6" t="s">
        <v>666</v>
      </c>
      <c r="H222" s="6" t="s">
        <v>649</v>
      </c>
      <c r="I222" s="6" t="s">
        <v>650</v>
      </c>
      <c r="J222" s="6" t="s">
        <v>651</v>
      </c>
      <c r="K222" s="6" t="s">
        <v>651</v>
      </c>
      <c r="L222" s="6" t="s">
        <v>649</v>
      </c>
      <c r="M222" s="6" t="s">
        <v>325</v>
      </c>
    </row>
    <row r="223" spans="1:13" ht="42.75" customHeight="1" x14ac:dyDescent="0.25">
      <c r="A223" s="12" t="str">
        <f t="shared" si="8"/>
        <v>754000020 - BNDES - PROPAE - PROGRAMA ESPECIAL DE APOIO AOS ESTADOS</v>
      </c>
      <c r="B223" s="6" t="s">
        <v>549</v>
      </c>
      <c r="C223" s="6" t="s">
        <v>533</v>
      </c>
      <c r="D223" s="6" t="s">
        <v>803</v>
      </c>
      <c r="E223" s="6" t="str">
        <f t="shared" si="7"/>
        <v>BNDES - PROPAE - PROGRAMA ESPECIAL DE APOIO AOS ESTADOS</v>
      </c>
      <c r="F223" s="6"/>
      <c r="G223" s="6" t="s">
        <v>665</v>
      </c>
      <c r="H223" s="6" t="s">
        <v>649</v>
      </c>
      <c r="I223" s="6" t="s">
        <v>650</v>
      </c>
      <c r="J223" s="6" t="s">
        <v>651</v>
      </c>
      <c r="K223" s="6" t="s">
        <v>651</v>
      </c>
      <c r="L223" s="6" t="s">
        <v>649</v>
      </c>
      <c r="M223" s="6" t="s">
        <v>325</v>
      </c>
    </row>
    <row r="224" spans="1:13" ht="42.75" customHeight="1" x14ac:dyDescent="0.25">
      <c r="A224" s="12" t="str">
        <f t="shared" si="8"/>
        <v>754000021 - CEF - SISTEMA DE MANEJO DE ÁGUAS PLUVIAIS DA RMGV</v>
      </c>
      <c r="B224" s="6" t="s">
        <v>549</v>
      </c>
      <c r="C224" s="6" t="s">
        <v>551</v>
      </c>
      <c r="D224" s="6" t="s">
        <v>552</v>
      </c>
      <c r="E224" s="6" t="str">
        <f t="shared" si="7"/>
        <v>CEF - SISTEMA DE MANEJO DE ÁGUAS PLUVIAIS DA RMGV</v>
      </c>
      <c r="F224" s="6"/>
      <c r="G224" s="6"/>
      <c r="H224" s="6"/>
      <c r="I224" s="6"/>
      <c r="J224" s="6"/>
      <c r="K224" s="6"/>
      <c r="L224" s="6"/>
      <c r="M224" s="6"/>
    </row>
    <row r="225" spans="1:13" ht="42.75" customHeight="1" x14ac:dyDescent="0.25">
      <c r="A225" s="12" t="str">
        <f t="shared" si="8"/>
        <v>754000025 - BNDES - SEGURANÇA</v>
      </c>
      <c r="B225" s="6" t="s">
        <v>549</v>
      </c>
      <c r="C225" s="6" t="s">
        <v>550</v>
      </c>
      <c r="D225" s="6" t="s">
        <v>804</v>
      </c>
      <c r="E225" s="6" t="str">
        <f t="shared" si="7"/>
        <v>BNDES - SEGURANÇA</v>
      </c>
      <c r="F225" s="6"/>
      <c r="G225" s="6" t="s">
        <v>668</v>
      </c>
      <c r="H225" s="6" t="s">
        <v>649</v>
      </c>
      <c r="I225" s="6" t="s">
        <v>650</v>
      </c>
      <c r="J225" s="6" t="s">
        <v>651</v>
      </c>
      <c r="K225" s="6" t="s">
        <v>651</v>
      </c>
      <c r="L225" s="6" t="s">
        <v>649</v>
      </c>
      <c r="M225" s="6" t="s">
        <v>325</v>
      </c>
    </row>
    <row r="226" spans="1:13" ht="42.75" customHeight="1" x14ac:dyDescent="0.25">
      <c r="A226" s="12" t="str">
        <f t="shared" si="8"/>
        <v>754000026 - BNDES - PROGRAMA DE INVESTIMENTOS DE INFRAESTRUTURA DE EDIFICAÇÕES E RODOVIAS</v>
      </c>
      <c r="B226" s="6" t="s">
        <v>549</v>
      </c>
      <c r="C226" s="6" t="s">
        <v>553</v>
      </c>
      <c r="D226" s="6" t="s">
        <v>554</v>
      </c>
      <c r="E226" s="6" t="str">
        <f t="shared" si="7"/>
        <v>BNDES - PROGRAMA DE INVESTIMENTOS DE INFRAESTRUTURA DE EDIFICAÇÕES E RODOVIAS</v>
      </c>
      <c r="F226" s="6"/>
      <c r="G226" s="6" t="s">
        <v>649</v>
      </c>
      <c r="H226" s="6" t="s">
        <v>649</v>
      </c>
      <c r="I226" s="6" t="s">
        <v>654</v>
      </c>
      <c r="J226" s="6" t="s">
        <v>651</v>
      </c>
      <c r="K226" s="6" t="s">
        <v>651</v>
      </c>
      <c r="L226" s="6" t="s">
        <v>649</v>
      </c>
      <c r="M226" s="6" t="s">
        <v>325</v>
      </c>
    </row>
    <row r="227" spans="1:13" ht="42.75" customHeight="1" x14ac:dyDescent="0.25">
      <c r="A227" s="12" t="str">
        <f t="shared" si="8"/>
        <v>754000080 - BNDES - RESSARCIMENTO DE OPERAÇÕES DE CRÉDITO DO BNDES</v>
      </c>
      <c r="B227" s="6" t="s">
        <v>549</v>
      </c>
      <c r="C227" s="6" t="s">
        <v>577</v>
      </c>
      <c r="D227" s="6" t="s">
        <v>805</v>
      </c>
      <c r="E227" s="6" t="str">
        <f t="shared" si="7"/>
        <v>BNDES - RESSARCIMENTO DE OPERAÇÕES DE CRÉDITO DO BNDES</v>
      </c>
      <c r="F227" s="6"/>
      <c r="G227" s="6"/>
      <c r="H227" s="6"/>
      <c r="I227" s="6"/>
      <c r="J227" s="6"/>
      <c r="K227" s="6"/>
      <c r="L227" s="6"/>
      <c r="M227" s="6"/>
    </row>
    <row r="228" spans="1:13" ht="42.75" customHeight="1" x14ac:dyDescent="0.25">
      <c r="A228" s="12" t="str">
        <f t="shared" si="8"/>
        <v>754000083 - BNDES - PROPAE - RECOMPOSIÇÃO FINANCEIRA DE RECURSOS DO CONTRATO N° 09.2.1536.1</v>
      </c>
      <c r="B228" s="6" t="s">
        <v>549</v>
      </c>
      <c r="C228" s="6" t="s">
        <v>578</v>
      </c>
      <c r="D228" s="6" t="s">
        <v>806</v>
      </c>
      <c r="E228" s="6" t="str">
        <f t="shared" si="7"/>
        <v>BNDES - PROPAE - RECOMPOSIÇÃO FINANCEIRA DE RECURSOS DO CONTRATO N° 09.2.1536.1</v>
      </c>
      <c r="F228" s="6"/>
      <c r="G228" s="6"/>
      <c r="H228" s="6"/>
      <c r="I228" s="6"/>
      <c r="J228" s="6"/>
      <c r="K228" s="6"/>
      <c r="L228" s="6"/>
      <c r="M228" s="6"/>
    </row>
    <row r="229" spans="1:13" ht="42.75" customHeight="1" x14ac:dyDescent="0.25">
      <c r="A229" s="12" t="str">
        <f t="shared" si="8"/>
        <v>754000085 - BNDES - PROPAE - PROGRAMA ESPECIAL DE APOIO AOS ESTADOS - RENDIMENTOS</v>
      </c>
      <c r="B229" s="6" t="s">
        <v>549</v>
      </c>
      <c r="C229" s="6" t="s">
        <v>579</v>
      </c>
      <c r="D229" s="6" t="s">
        <v>807</v>
      </c>
      <c r="E229" s="6" t="str">
        <f t="shared" si="7"/>
        <v>BNDES - PROPAE - PROGRAMA ESPECIAL DE APOIO AOS ESTADOS - RENDIMENTOS</v>
      </c>
      <c r="F229" s="6"/>
      <c r="G229" s="6"/>
      <c r="H229" s="6"/>
      <c r="I229" s="6"/>
      <c r="J229" s="6"/>
      <c r="K229" s="6"/>
      <c r="L229" s="6"/>
      <c r="M229" s="6"/>
    </row>
    <row r="230" spans="1:13" ht="42.75" customHeight="1" x14ac:dyDescent="0.25">
      <c r="A230" s="12" t="str">
        <f t="shared" si="8"/>
        <v>754000100 - OPERAÇÕES DE CRÉDITO EXTERNAS</v>
      </c>
      <c r="B230" s="6" t="s">
        <v>549</v>
      </c>
      <c r="C230" s="6" t="s">
        <v>497</v>
      </c>
      <c r="D230" s="6" t="s">
        <v>561</v>
      </c>
      <c r="E230" s="6" t="str">
        <f t="shared" si="7"/>
        <v>OPERAÇÕES DE CRÉDITO EXTERNAS</v>
      </c>
      <c r="F230" s="6"/>
      <c r="G230" s="6" t="s">
        <v>669</v>
      </c>
      <c r="H230" s="6" t="s">
        <v>649</v>
      </c>
      <c r="I230" s="6" t="s">
        <v>650</v>
      </c>
      <c r="J230" s="6" t="s">
        <v>651</v>
      </c>
      <c r="K230" s="6" t="s">
        <v>651</v>
      </c>
      <c r="L230" s="6" t="s">
        <v>649</v>
      </c>
      <c r="M230" s="6" t="s">
        <v>325</v>
      </c>
    </row>
    <row r="231" spans="1:13" ht="42.75" customHeight="1" x14ac:dyDescent="0.25">
      <c r="A231" s="12" t="str">
        <f t="shared" si="8"/>
        <v>754000102 - BID - SEGURANÇA CIDADÃ</v>
      </c>
      <c r="B231" s="6" t="s">
        <v>549</v>
      </c>
      <c r="C231" s="6" t="s">
        <v>555</v>
      </c>
      <c r="D231" s="6" t="s">
        <v>556</v>
      </c>
      <c r="E231" s="6" t="str">
        <f t="shared" si="7"/>
        <v>BID - SEGURANÇA CIDADÃ</v>
      </c>
      <c r="F231" s="6"/>
      <c r="G231" s="6" t="s">
        <v>649</v>
      </c>
      <c r="H231" s="6" t="s">
        <v>649</v>
      </c>
      <c r="I231" s="6" t="s">
        <v>650</v>
      </c>
      <c r="J231" s="6" t="s">
        <v>651</v>
      </c>
      <c r="K231" s="6" t="s">
        <v>651</v>
      </c>
      <c r="L231" s="6" t="s">
        <v>649</v>
      </c>
      <c r="M231" s="6" t="s">
        <v>325</v>
      </c>
    </row>
    <row r="232" spans="1:13" ht="42.75" customHeight="1" x14ac:dyDescent="0.25">
      <c r="A232" s="12" t="str">
        <f t="shared" si="8"/>
        <v>754000103 - BIRD - PROJETO GESTÃO INTEGRADA DE ÁGUAS E PAISAGENS</v>
      </c>
      <c r="B232" s="6" t="s">
        <v>549</v>
      </c>
      <c r="C232" s="6" t="s">
        <v>567</v>
      </c>
      <c r="D232" s="6" t="s">
        <v>808</v>
      </c>
      <c r="E232" s="6" t="str">
        <f t="shared" si="7"/>
        <v>BIRD - PROJETO GESTÃO INTEGRADA DE ÁGUAS E PAISAGENS</v>
      </c>
      <c r="F232" s="6"/>
      <c r="G232" s="6" t="s">
        <v>649</v>
      </c>
      <c r="H232" s="6" t="s">
        <v>649</v>
      </c>
      <c r="I232" s="6" t="s">
        <v>650</v>
      </c>
      <c r="J232" s="6" t="s">
        <v>651</v>
      </c>
      <c r="K232" s="6" t="s">
        <v>651</v>
      </c>
      <c r="L232" s="6" t="s">
        <v>649</v>
      </c>
      <c r="M232" s="6" t="s">
        <v>325</v>
      </c>
    </row>
    <row r="233" spans="1:13" ht="42.75" customHeight="1" x14ac:dyDescent="0.25">
      <c r="A233" s="12" t="str">
        <f t="shared" si="8"/>
        <v>754000104 - BID - PROGRAMA DE EFICIÊNCIA LOGÍSTICA</v>
      </c>
      <c r="B233" s="6" t="s">
        <v>549</v>
      </c>
      <c r="C233" s="6" t="s">
        <v>568</v>
      </c>
      <c r="D233" s="6" t="s">
        <v>569</v>
      </c>
      <c r="E233" s="6" t="str">
        <f t="shared" si="7"/>
        <v>BID - PROGRAMA DE EFICIÊNCIA LOGÍSTICA</v>
      </c>
      <c r="F233" s="6"/>
      <c r="G233" s="6" t="s">
        <v>659</v>
      </c>
      <c r="H233" s="6" t="s">
        <v>649</v>
      </c>
      <c r="I233" s="6" t="s">
        <v>650</v>
      </c>
      <c r="J233" s="6" t="s">
        <v>651</v>
      </c>
      <c r="K233" s="6" t="s">
        <v>651</v>
      </c>
      <c r="L233" s="6" t="s">
        <v>660</v>
      </c>
      <c r="M233" s="6" t="s">
        <v>325</v>
      </c>
    </row>
    <row r="234" spans="1:13" ht="42.75" customHeight="1" x14ac:dyDescent="0.25">
      <c r="A234" s="12" t="str">
        <f t="shared" si="8"/>
        <v>754000105 - BID - PROGRAMA DE AMPLIAÇÃO E MODERNIZAÇÃO DO SISTEMA PRISIONAL DO ESPÍRITO SANTO</v>
      </c>
      <c r="B234" s="6" t="s">
        <v>549</v>
      </c>
      <c r="C234" s="6" t="s">
        <v>572</v>
      </c>
      <c r="D234" s="6" t="s">
        <v>573</v>
      </c>
      <c r="E234" s="6" t="str">
        <f t="shared" si="7"/>
        <v>BID - PROGRAMA DE AMPLIAÇÃO E MODERNIZAÇÃO DO SISTEMA PRISIONAL DO ESPÍRITO SANTO</v>
      </c>
      <c r="F234" s="6"/>
      <c r="G234" s="6" t="s">
        <v>659</v>
      </c>
      <c r="H234" s="6" t="s">
        <v>649</v>
      </c>
      <c r="I234" s="6" t="s">
        <v>650</v>
      </c>
      <c r="J234" s="6" t="s">
        <v>651</v>
      </c>
      <c r="K234" s="6" t="s">
        <v>651</v>
      </c>
      <c r="L234" s="6" t="s">
        <v>660</v>
      </c>
      <c r="M234" s="6" t="s">
        <v>325</v>
      </c>
    </row>
    <row r="235" spans="1:13" ht="42.75" customHeight="1" x14ac:dyDescent="0.25">
      <c r="A235" s="12" t="str">
        <f t="shared" si="8"/>
        <v>754000106 - BID - PROFISCO II</v>
      </c>
      <c r="B235" s="6" t="s">
        <v>549</v>
      </c>
      <c r="C235" s="6" t="s">
        <v>570</v>
      </c>
      <c r="D235" s="6" t="s">
        <v>571</v>
      </c>
      <c r="E235" s="6" t="str">
        <f t="shared" si="7"/>
        <v>BID - PROFISCO II</v>
      </c>
      <c r="F235" s="6"/>
      <c r="G235" s="6" t="s">
        <v>676</v>
      </c>
      <c r="H235" s="6" t="s">
        <v>649</v>
      </c>
      <c r="I235" s="6" t="s">
        <v>650</v>
      </c>
      <c r="J235" s="6" t="s">
        <v>651</v>
      </c>
      <c r="K235" s="6" t="s">
        <v>651</v>
      </c>
      <c r="L235" s="6" t="s">
        <v>677</v>
      </c>
      <c r="M235" s="6" t="s">
        <v>325</v>
      </c>
    </row>
    <row r="236" spans="1:13" ht="42.75" customHeight="1" x14ac:dyDescent="0.25">
      <c r="A236" s="12" t="str">
        <f t="shared" si="8"/>
        <v>754000107 - BID - PROFISCO II - RENDIMENTOS</v>
      </c>
      <c r="B236" s="6" t="s">
        <v>549</v>
      </c>
      <c r="C236" s="6" t="s">
        <v>559</v>
      </c>
      <c r="D236" s="6" t="s">
        <v>809</v>
      </c>
      <c r="E236" s="6" t="str">
        <f t="shared" si="7"/>
        <v>BID - PROFISCO II - RENDIMENTOS</v>
      </c>
      <c r="F236" s="6"/>
      <c r="G236" s="6" t="s">
        <v>649</v>
      </c>
      <c r="H236" s="6" t="s">
        <v>649</v>
      </c>
      <c r="I236" s="6" t="s">
        <v>650</v>
      </c>
      <c r="J236" s="6" t="s">
        <v>651</v>
      </c>
      <c r="K236" s="6" t="s">
        <v>651</v>
      </c>
      <c r="L236" s="6" t="s">
        <v>649</v>
      </c>
      <c r="M236" s="6" t="s">
        <v>325</v>
      </c>
    </row>
    <row r="237" spans="1:13" ht="42.75" customHeight="1" x14ac:dyDescent="0.25">
      <c r="A237" s="12" t="str">
        <f t="shared" si="8"/>
        <v>754000108 - BID - PROFAZ</v>
      </c>
      <c r="B237" s="6" t="s">
        <v>549</v>
      </c>
      <c r="C237" s="6" t="s">
        <v>508</v>
      </c>
      <c r="D237" s="6" t="s">
        <v>562</v>
      </c>
      <c r="E237" s="6" t="str">
        <f t="shared" si="7"/>
        <v>BID - PROFAZ</v>
      </c>
      <c r="F237" s="6"/>
      <c r="G237" s="6" t="s">
        <v>649</v>
      </c>
      <c r="H237" s="6" t="s">
        <v>649</v>
      </c>
      <c r="I237" s="6" t="s">
        <v>650</v>
      </c>
      <c r="J237" s="6" t="s">
        <v>651</v>
      </c>
      <c r="K237" s="6" t="s">
        <v>651</v>
      </c>
      <c r="L237" s="6" t="s">
        <v>649</v>
      </c>
      <c r="M237" s="6" t="s">
        <v>325</v>
      </c>
    </row>
    <row r="238" spans="1:13" ht="42.75" customHeight="1" x14ac:dyDescent="0.25">
      <c r="A238" s="12" t="str">
        <f t="shared" si="8"/>
        <v>754000109 - BID - PROFAZ - RENDIMENTOS</v>
      </c>
      <c r="B238" s="6" t="s">
        <v>549</v>
      </c>
      <c r="C238" s="6" t="s">
        <v>558</v>
      </c>
      <c r="D238" s="6" t="s">
        <v>810</v>
      </c>
      <c r="E238" s="6" t="str">
        <f t="shared" si="7"/>
        <v>BID - PROFAZ - RENDIMENTOS</v>
      </c>
      <c r="F238" s="6"/>
      <c r="G238" s="6" t="s">
        <v>649</v>
      </c>
      <c r="H238" s="6" t="s">
        <v>649</v>
      </c>
      <c r="I238" s="6" t="s">
        <v>650</v>
      </c>
      <c r="J238" s="6" t="s">
        <v>651</v>
      </c>
      <c r="K238" s="6" t="s">
        <v>651</v>
      </c>
      <c r="L238" s="6" t="s">
        <v>649</v>
      </c>
      <c r="M238" s="6" t="s">
        <v>325</v>
      </c>
    </row>
    <row r="239" spans="1:13" ht="42.75" customHeight="1" x14ac:dyDescent="0.25">
      <c r="A239" s="12" t="str">
        <f t="shared" si="8"/>
        <v>754000110 - BID - PRES III</v>
      </c>
      <c r="B239" s="6" t="s">
        <v>549</v>
      </c>
      <c r="C239" s="6" t="s">
        <v>563</v>
      </c>
      <c r="D239" s="6" t="s">
        <v>564</v>
      </c>
      <c r="E239" s="6" t="str">
        <f t="shared" si="7"/>
        <v>BID - PRES III</v>
      </c>
      <c r="F239" s="6"/>
      <c r="G239" s="6" t="s">
        <v>649</v>
      </c>
      <c r="H239" s="6" t="s">
        <v>649</v>
      </c>
      <c r="I239" s="6" t="s">
        <v>654</v>
      </c>
      <c r="J239" s="6" t="s">
        <v>651</v>
      </c>
      <c r="K239" s="6" t="s">
        <v>651</v>
      </c>
      <c r="L239" s="6" t="s">
        <v>649</v>
      </c>
      <c r="M239" s="6" t="s">
        <v>325</v>
      </c>
    </row>
    <row r="240" spans="1:13" ht="42.75" customHeight="1" x14ac:dyDescent="0.25">
      <c r="A240" s="12" t="str">
        <f t="shared" si="8"/>
        <v>754000111 - BID - PRES III - RENDIMENTOS</v>
      </c>
      <c r="B240" s="6" t="s">
        <v>549</v>
      </c>
      <c r="C240" s="6" t="s">
        <v>557</v>
      </c>
      <c r="D240" s="6" t="s">
        <v>811</v>
      </c>
      <c r="E240" s="6" t="str">
        <f t="shared" si="7"/>
        <v>BID - PRES III - RENDIMENTOS</v>
      </c>
      <c r="F240" s="6"/>
      <c r="G240" s="6" t="s">
        <v>649</v>
      </c>
      <c r="H240" s="6" t="s">
        <v>649</v>
      </c>
      <c r="I240" s="6" t="s">
        <v>650</v>
      </c>
      <c r="J240" s="6" t="s">
        <v>651</v>
      </c>
      <c r="K240" s="6" t="s">
        <v>651</v>
      </c>
      <c r="L240" s="6" t="s">
        <v>649</v>
      </c>
      <c r="M240" s="6" t="s">
        <v>325</v>
      </c>
    </row>
    <row r="241" spans="1:13" ht="42.75" customHeight="1" x14ac:dyDescent="0.25">
      <c r="A241" s="12" t="str">
        <f t="shared" si="8"/>
        <v>754000112 - BID - PRODETUR</v>
      </c>
      <c r="B241" s="6" t="s">
        <v>549</v>
      </c>
      <c r="C241" s="6" t="s">
        <v>565</v>
      </c>
      <c r="D241" s="6" t="s">
        <v>566</v>
      </c>
      <c r="E241" s="6" t="str">
        <f t="shared" si="7"/>
        <v>BID - PRODETUR</v>
      </c>
      <c r="F241" s="6"/>
      <c r="G241" s="6" t="s">
        <v>649</v>
      </c>
      <c r="H241" s="6" t="s">
        <v>649</v>
      </c>
      <c r="I241" s="6" t="s">
        <v>650</v>
      </c>
      <c r="J241" s="6" t="s">
        <v>651</v>
      </c>
      <c r="K241" s="6" t="s">
        <v>651</v>
      </c>
      <c r="L241" s="6" t="s">
        <v>649</v>
      </c>
      <c r="M241" s="6" t="s">
        <v>325</v>
      </c>
    </row>
    <row r="242" spans="1:13" ht="42.75" customHeight="1" x14ac:dyDescent="0.25">
      <c r="A242" s="12" t="str">
        <f t="shared" si="8"/>
        <v>754000113 - BIRD - PROGRAMA ÁGUAS E PAISAGENS II</v>
      </c>
      <c r="B242" s="6" t="s">
        <v>549</v>
      </c>
      <c r="C242" s="6" t="s">
        <v>574</v>
      </c>
      <c r="D242" s="6" t="s">
        <v>812</v>
      </c>
      <c r="E242" s="6" t="str">
        <f t="shared" si="7"/>
        <v>BIRD - PROGRAMA ÁGUAS E PAISAGENS II</v>
      </c>
      <c r="F242" s="6"/>
      <c r="G242" s="6" t="s">
        <v>649</v>
      </c>
      <c r="H242" s="6" t="s">
        <v>649</v>
      </c>
      <c r="I242" s="6" t="s">
        <v>650</v>
      </c>
      <c r="J242" s="6" t="s">
        <v>651</v>
      </c>
      <c r="K242" s="6" t="s">
        <v>651</v>
      </c>
      <c r="L242" s="6" t="s">
        <v>649</v>
      </c>
      <c r="M242" s="6" t="s">
        <v>325</v>
      </c>
    </row>
    <row r="243" spans="1:13" ht="42.75" customHeight="1" x14ac:dyDescent="0.25">
      <c r="A243" s="12" t="str">
        <f t="shared" si="8"/>
        <v>754000114 - BIRD - ESPÍRITO SANTO MAIS INTELIGENTE</v>
      </c>
      <c r="B243" s="6" t="s">
        <v>549</v>
      </c>
      <c r="C243" s="6" t="s">
        <v>575</v>
      </c>
      <c r="D243" s="6" t="s">
        <v>813</v>
      </c>
      <c r="E243" s="6" t="str">
        <f t="shared" si="7"/>
        <v>BIRD - ESPÍRITO SANTO MAIS INTELIGENTE</v>
      </c>
      <c r="F243" s="6"/>
      <c r="G243" s="6" t="s">
        <v>649</v>
      </c>
      <c r="H243" s="6" t="s">
        <v>649</v>
      </c>
      <c r="I243" s="6" t="s">
        <v>654</v>
      </c>
      <c r="J243" s="6" t="s">
        <v>651</v>
      </c>
      <c r="K243" s="6" t="s">
        <v>651</v>
      </c>
      <c r="L243" s="6" t="s">
        <v>649</v>
      </c>
      <c r="M243" s="6" t="s">
        <v>325</v>
      </c>
    </row>
    <row r="244" spans="1:13" ht="42.75" customHeight="1" x14ac:dyDescent="0.25">
      <c r="A244" s="12" t="str">
        <f t="shared" si="8"/>
        <v>754000115 - BID - PROMOJUES</v>
      </c>
      <c r="B244" s="6" t="s">
        <v>549</v>
      </c>
      <c r="C244" s="6" t="s">
        <v>576</v>
      </c>
      <c r="D244" s="6" t="s">
        <v>814</v>
      </c>
      <c r="E244" s="6" t="str">
        <f t="shared" si="7"/>
        <v>BID - PROMOJUES</v>
      </c>
      <c r="F244" s="6"/>
      <c r="G244" s="6" t="s">
        <v>649</v>
      </c>
      <c r="H244" s="6" t="s">
        <v>649</v>
      </c>
      <c r="I244" s="6" t="s">
        <v>654</v>
      </c>
      <c r="J244" s="6" t="s">
        <v>651</v>
      </c>
      <c r="K244" s="6" t="s">
        <v>651</v>
      </c>
      <c r="L244" s="6" t="s">
        <v>649</v>
      </c>
      <c r="M244" s="6" t="s">
        <v>325</v>
      </c>
    </row>
    <row r="245" spans="1:13" ht="42.75" customHeight="1" x14ac:dyDescent="0.25">
      <c r="A245" s="12" t="str">
        <f t="shared" si="8"/>
        <v>754000116 - BID - PROFISCO II - REEMBOLSO DE DESPESAS EXECUTADAS COM RECURSOS DO TESOURO</v>
      </c>
      <c r="B245" s="6" t="s">
        <v>549</v>
      </c>
      <c r="C245" s="6" t="s">
        <v>600</v>
      </c>
      <c r="D245" s="6" t="s">
        <v>815</v>
      </c>
      <c r="E245" s="6" t="str">
        <f t="shared" si="7"/>
        <v>BID - PROFISCO II - REEMBOLSO DE DESPESAS EXECUTADAS COM RECURSOS DO TESOURO</v>
      </c>
      <c r="F245" s="6"/>
      <c r="G245" s="6" t="s">
        <v>649</v>
      </c>
      <c r="H245" s="6" t="s">
        <v>649</v>
      </c>
      <c r="I245" s="6" t="s">
        <v>654</v>
      </c>
      <c r="J245" s="6" t="s">
        <v>651</v>
      </c>
      <c r="K245" s="6" t="s">
        <v>651</v>
      </c>
      <c r="L245" s="6" t="s">
        <v>649</v>
      </c>
      <c r="M245" s="6" t="s">
        <v>325</v>
      </c>
    </row>
    <row r="246" spans="1:13" ht="42.75" customHeight="1" x14ac:dyDescent="0.25">
      <c r="A246" s="12" t="str">
        <f t="shared" si="8"/>
        <v>754000117 - BIRD - PROGRAMA PROATIVA ES</v>
      </c>
      <c r="B246" s="6" t="s">
        <v>549</v>
      </c>
      <c r="C246" s="6" t="s">
        <v>601</v>
      </c>
      <c r="D246" s="6" t="s">
        <v>816</v>
      </c>
      <c r="E246" s="6" t="str">
        <f t="shared" si="7"/>
        <v>BIRD - PROGRAMA PROATIVA ES</v>
      </c>
      <c r="F246" s="6"/>
      <c r="G246" s="6" t="s">
        <v>649</v>
      </c>
      <c r="H246" s="6" t="s">
        <v>649</v>
      </c>
      <c r="I246" s="6" t="s">
        <v>654</v>
      </c>
      <c r="J246" s="6" t="s">
        <v>651</v>
      </c>
      <c r="K246" s="6" t="s">
        <v>651</v>
      </c>
      <c r="L246" s="6" t="s">
        <v>649</v>
      </c>
      <c r="M246" s="6" t="s">
        <v>325</v>
      </c>
    </row>
    <row r="247" spans="1:13" ht="42.75" customHeight="1" x14ac:dyDescent="0.25">
      <c r="A247" s="12" t="str">
        <f t="shared" si="8"/>
        <v>755000000 - RECURSOS DE ALIENAÇÃO DE BENS/ATIVOS, ARRECADADOS PELA ADMINISTRAÇÃO DIRETA</v>
      </c>
      <c r="B247" s="6" t="s">
        <v>585</v>
      </c>
      <c r="C247" s="6" t="s">
        <v>353</v>
      </c>
      <c r="D247" s="6" t="s">
        <v>817</v>
      </c>
      <c r="E247" s="6" t="str">
        <f t="shared" si="7"/>
        <v>RECURSOS DE ALIENAÇÃO DE BENS/ATIVOS, ARRECADADOS PELA ADMINISTRAÇÃO DIRETA</v>
      </c>
      <c r="F247" s="6"/>
      <c r="G247" s="6" t="s">
        <v>655</v>
      </c>
      <c r="H247" s="6" t="s">
        <v>655</v>
      </c>
      <c r="I247" s="6" t="s">
        <v>654</v>
      </c>
      <c r="J247" s="6" t="s">
        <v>651</v>
      </c>
      <c r="K247" s="6" t="s">
        <v>651</v>
      </c>
      <c r="L247" s="6" t="s">
        <v>649</v>
      </c>
      <c r="M247" s="6" t="s">
        <v>325</v>
      </c>
    </row>
    <row r="248" spans="1:13" ht="42.75" customHeight="1" x14ac:dyDescent="0.25">
      <c r="A248" s="12" t="str">
        <f t="shared" si="8"/>
        <v>755000001 - RECURSOS DE ALIENAÇÃO DE BENS/ATIVOS - RECURSOS VINCULADOS À EDUCAÇÃO</v>
      </c>
      <c r="B248" s="6" t="s">
        <v>585</v>
      </c>
      <c r="C248" s="6" t="s">
        <v>394</v>
      </c>
      <c r="D248" s="6" t="s">
        <v>818</v>
      </c>
      <c r="E248" s="6" t="str">
        <f t="shared" si="7"/>
        <v>RECURSOS DE ALIENAÇÃO DE BENS/ATIVOS - RECURSOS VINCULADOS À EDUCAÇÃO</v>
      </c>
      <c r="F248" s="6"/>
      <c r="G248" s="6" t="s">
        <v>649</v>
      </c>
      <c r="H248" s="6" t="s">
        <v>649</v>
      </c>
      <c r="I248" s="6" t="s">
        <v>654</v>
      </c>
      <c r="J248" s="6" t="s">
        <v>651</v>
      </c>
      <c r="K248" s="6" t="s">
        <v>651</v>
      </c>
      <c r="L248" s="6" t="s">
        <v>649</v>
      </c>
      <c r="M248" s="6" t="s">
        <v>325</v>
      </c>
    </row>
    <row r="249" spans="1:13" ht="42.75" customHeight="1" x14ac:dyDescent="0.25">
      <c r="A249" s="12" t="str">
        <f t="shared" si="8"/>
        <v>755000002 - RECURSOS DE ALIENAÇÃO DE BENS/ATIVOS - RECURSOS VINCULADOS À SAÚDE</v>
      </c>
      <c r="B249" s="6" t="s">
        <v>585</v>
      </c>
      <c r="C249" s="6" t="s">
        <v>355</v>
      </c>
      <c r="D249" s="6" t="s">
        <v>819</v>
      </c>
      <c r="E249" s="6" t="str">
        <f t="shared" si="7"/>
        <v>RECURSOS DE ALIENAÇÃO DE BENS/ATIVOS - RECURSOS VINCULADOS À SAÚDE</v>
      </c>
      <c r="F249" s="6"/>
      <c r="G249" s="6" t="s">
        <v>649</v>
      </c>
      <c r="H249" s="6" t="s">
        <v>649</v>
      </c>
      <c r="I249" s="6" t="s">
        <v>654</v>
      </c>
      <c r="J249" s="6" t="s">
        <v>651</v>
      </c>
      <c r="K249" s="6" t="s">
        <v>651</v>
      </c>
      <c r="L249" s="6" t="s">
        <v>649</v>
      </c>
      <c r="M249" s="6" t="s">
        <v>325</v>
      </c>
    </row>
    <row r="250" spans="1:13" ht="42.75" customHeight="1" x14ac:dyDescent="0.25">
      <c r="A250" s="12" t="str">
        <f t="shared" si="8"/>
        <v>755000010 - RECURSOS DE ALIENAÇÃO DE BENS/ATIVOS - FUNDOS DA ADMINISTRAÇÃO DIRETA</v>
      </c>
      <c r="B250" s="6" t="s">
        <v>585</v>
      </c>
      <c r="C250" s="6" t="s">
        <v>367</v>
      </c>
      <c r="D250" s="6" t="s">
        <v>586</v>
      </c>
      <c r="E250" s="6" t="str">
        <f t="shared" si="7"/>
        <v>RECURSOS DE ALIENAÇÃO DE BENS/ATIVOS - FUNDOS DA ADMINISTRAÇÃO DIRETA</v>
      </c>
      <c r="F250" s="6"/>
      <c r="G250" s="6" t="s">
        <v>649</v>
      </c>
      <c r="H250" s="6" t="s">
        <v>649</v>
      </c>
      <c r="I250" s="6" t="s">
        <v>654</v>
      </c>
      <c r="J250" s="6" t="s">
        <v>651</v>
      </c>
      <c r="K250" s="6" t="s">
        <v>651</v>
      </c>
      <c r="L250" s="6" t="s">
        <v>649</v>
      </c>
      <c r="M250" s="6" t="s">
        <v>325</v>
      </c>
    </row>
    <row r="251" spans="1:13" ht="42.75" customHeight="1" x14ac:dyDescent="0.25">
      <c r="A251" s="12" t="str">
        <f t="shared" si="8"/>
        <v>755000011 - REVERSÃO DE SUPERÁVIT FINANCEIRO DE FUNDOS DA ADMINISTRAÇÃO DIRETA - RECURSOS DE ALIENAÇÃO DE BENS/ATIVOS</v>
      </c>
      <c r="B251" s="6" t="s">
        <v>585</v>
      </c>
      <c r="C251" s="6" t="s">
        <v>420</v>
      </c>
      <c r="D251" s="6" t="s">
        <v>820</v>
      </c>
      <c r="E251" s="6" t="str">
        <f t="shared" si="7"/>
        <v>REVERSÃO DE SUPERÁVIT FINANCEIRO DE FUNDOS DA ADMINISTRAÇÃO DIRETA - RECURSOS DE ALIENAÇÃO DE BENS/ATIVOS</v>
      </c>
      <c r="F251" s="6"/>
      <c r="G251" s="6" t="s">
        <v>656</v>
      </c>
      <c r="H251" s="6" t="s">
        <v>656</v>
      </c>
      <c r="I251" s="6" t="s">
        <v>654</v>
      </c>
      <c r="J251" s="6" t="s">
        <v>651</v>
      </c>
      <c r="K251" s="6" t="s">
        <v>651</v>
      </c>
      <c r="L251" s="6" t="s">
        <v>649</v>
      </c>
      <c r="M251" s="6" t="s">
        <v>325</v>
      </c>
    </row>
    <row r="252" spans="1:13" ht="42.75" customHeight="1" x14ac:dyDescent="0.25">
      <c r="A252" s="12" t="str">
        <f t="shared" si="8"/>
        <v>755000012 - RECURSOS DE ALIENAÇÃO DE BENS/ATIVOS - AÇÕES DA COMPANHIA ES GÁS</v>
      </c>
      <c r="B252" s="6" t="s">
        <v>585</v>
      </c>
      <c r="C252" s="6" t="s">
        <v>406</v>
      </c>
      <c r="D252" s="6" t="s">
        <v>821</v>
      </c>
      <c r="E252" s="6" t="str">
        <f t="shared" si="7"/>
        <v>RECURSOS DE ALIENAÇÃO DE BENS/ATIVOS - AÇÕES DA COMPANHIA ES GÁS</v>
      </c>
      <c r="F252" s="6"/>
      <c r="G252" s="6" t="s">
        <v>649</v>
      </c>
      <c r="H252" s="6" t="s">
        <v>649</v>
      </c>
      <c r="I252" s="6" t="s">
        <v>654</v>
      </c>
      <c r="J252" s="6" t="s">
        <v>651</v>
      </c>
      <c r="K252" s="6" t="s">
        <v>651</v>
      </c>
      <c r="L252" s="6" t="s">
        <v>649</v>
      </c>
      <c r="M252" s="6" t="s">
        <v>325</v>
      </c>
    </row>
    <row r="253" spans="1:13" ht="42.75" customHeight="1" x14ac:dyDescent="0.25">
      <c r="A253" s="12" t="str">
        <f t="shared" si="8"/>
        <v>755900000 - RECURSOS DE ALIENAÇÃO DE BENS/ATIVOS, ARRECADADOS PELA ADMINISTRAÇÃO DIRETA - CONTRAPARTIDA DE CONVÊNIOS E OPERAÇÕES DE CRÉDITO</v>
      </c>
      <c r="B253" s="6" t="s">
        <v>585</v>
      </c>
      <c r="C253" s="6" t="s">
        <v>720</v>
      </c>
      <c r="D253" s="6" t="s">
        <v>822</v>
      </c>
      <c r="E253" s="6" t="str">
        <f t="shared" si="7"/>
        <v>RECURSOS DE ALIENAÇÃO DE BENS/ATIVOS, ARRECADADOS PELA ADMINISTRAÇÃO DIRETA - CONTRAPARTIDA DE CONVÊNIOS E OPERAÇÕES DE CRÉDITO</v>
      </c>
      <c r="F253" s="6"/>
      <c r="G253" s="6" t="s">
        <v>649</v>
      </c>
      <c r="H253" s="6" t="s">
        <v>649</v>
      </c>
      <c r="I253" s="6" t="s">
        <v>654</v>
      </c>
      <c r="J253" s="6" t="s">
        <v>651</v>
      </c>
      <c r="K253" s="6" t="s">
        <v>651</v>
      </c>
      <c r="L253" s="6" t="s">
        <v>649</v>
      </c>
      <c r="M253" s="6" t="s">
        <v>325</v>
      </c>
    </row>
    <row r="254" spans="1:13" ht="42.75" customHeight="1" x14ac:dyDescent="0.25">
      <c r="A254" s="12" t="str">
        <f t="shared" si="8"/>
        <v>756000000 - RECURSOS DE ALIENAÇÃO DE BENS/ATIVOS, ARRECADADOS PELA ADMINISTRAÇÃO INDIRETA, EXCETO PELO IPAJM</v>
      </c>
      <c r="B254" s="6" t="s">
        <v>587</v>
      </c>
      <c r="C254" s="6" t="s">
        <v>353</v>
      </c>
      <c r="D254" s="6" t="s">
        <v>823</v>
      </c>
      <c r="E254" s="6" t="str">
        <f t="shared" si="7"/>
        <v>RECURSOS DE ALIENAÇÃO DE BENS/ATIVOS, ARRECADADOS PELA ADMINISTRAÇÃO INDIRETA, EXCETO PELO IPAJM</v>
      </c>
      <c r="F254" s="6"/>
      <c r="G254" s="6" t="s">
        <v>649</v>
      </c>
      <c r="H254" s="6" t="s">
        <v>649</v>
      </c>
      <c r="I254" s="6" t="s">
        <v>654</v>
      </c>
      <c r="J254" s="6" t="s">
        <v>651</v>
      </c>
      <c r="K254" s="6" t="s">
        <v>651</v>
      </c>
      <c r="L254" s="6" t="s">
        <v>649</v>
      </c>
      <c r="M254" s="6" t="s">
        <v>325</v>
      </c>
    </row>
    <row r="255" spans="1:13" ht="42.75" customHeight="1" x14ac:dyDescent="0.25">
      <c r="A255" s="12" t="str">
        <f t="shared" si="8"/>
        <v>756000005 - RECURSOS DE ALIENAÇÃO DE BENS/ATIVOS - IPAJM</v>
      </c>
      <c r="B255" s="6" t="s">
        <v>587</v>
      </c>
      <c r="C255" s="6" t="s">
        <v>484</v>
      </c>
      <c r="D255" s="6" t="s">
        <v>589</v>
      </c>
      <c r="E255" s="6" t="str">
        <f t="shared" si="7"/>
        <v>RECURSOS DE ALIENAÇÃO DE BENS/ATIVOS - IPAJM</v>
      </c>
      <c r="F255" s="6"/>
      <c r="G255" s="6" t="s">
        <v>649</v>
      </c>
      <c r="H255" s="6" t="s">
        <v>649</v>
      </c>
      <c r="I255" s="6" t="s">
        <v>654</v>
      </c>
      <c r="J255" s="6" t="s">
        <v>651</v>
      </c>
      <c r="K255" s="6" t="s">
        <v>651</v>
      </c>
      <c r="L255" s="6" t="s">
        <v>649</v>
      </c>
      <c r="M255" s="6" t="s">
        <v>325</v>
      </c>
    </row>
    <row r="256" spans="1:13" ht="42.75" customHeight="1" x14ac:dyDescent="0.25">
      <c r="A256" s="12" t="str">
        <f t="shared" si="8"/>
        <v>756000010 - RECURSOS DE ALIENAÇÃO DE BENS/ATIVOS - FUNDOS DA ADMINISTRAÇÃO INDIRETA</v>
      </c>
      <c r="B256" s="6" t="s">
        <v>587</v>
      </c>
      <c r="C256" s="6" t="s">
        <v>367</v>
      </c>
      <c r="D256" s="6" t="s">
        <v>588</v>
      </c>
      <c r="E256" s="6" t="str">
        <f t="shared" si="7"/>
        <v>RECURSOS DE ALIENAÇÃO DE BENS/ATIVOS - FUNDOS DA ADMINISTRAÇÃO INDIRETA</v>
      </c>
      <c r="F256" s="6"/>
      <c r="G256" s="6" t="s">
        <v>649</v>
      </c>
      <c r="H256" s="6" t="s">
        <v>649</v>
      </c>
      <c r="I256" s="6" t="s">
        <v>654</v>
      </c>
      <c r="J256" s="6" t="s">
        <v>651</v>
      </c>
      <c r="K256" s="6" t="s">
        <v>651</v>
      </c>
      <c r="L256" s="6" t="s">
        <v>649</v>
      </c>
      <c r="M256" s="6" t="s">
        <v>325</v>
      </c>
    </row>
    <row r="257" spans="1:13" ht="42.75" customHeight="1" x14ac:dyDescent="0.25">
      <c r="A257" s="12" t="str">
        <f t="shared" si="8"/>
        <v>757000000 - DEPÓSITOS JUDICIAIS – LEI Nº 10.549, DE 1º JULHO DE 2016</v>
      </c>
      <c r="B257" s="6" t="s">
        <v>590</v>
      </c>
      <c r="C257" s="6" t="s">
        <v>353</v>
      </c>
      <c r="D257" s="6" t="s">
        <v>591</v>
      </c>
      <c r="E257" s="6" t="str">
        <f t="shared" si="7"/>
        <v>DEPÓSITOS JUDICIAIS – LEI Nº 10.549, DE 1º JULHO DE 2016</v>
      </c>
      <c r="F257" s="6"/>
      <c r="G257" s="6" t="s">
        <v>655</v>
      </c>
      <c r="H257" s="6" t="s">
        <v>655</v>
      </c>
      <c r="I257" s="6" t="s">
        <v>654</v>
      </c>
      <c r="J257" s="6" t="s">
        <v>651</v>
      </c>
      <c r="K257" s="6" t="s">
        <v>651</v>
      </c>
      <c r="L257" s="6" t="s">
        <v>649</v>
      </c>
      <c r="M257" s="6" t="s">
        <v>325</v>
      </c>
    </row>
    <row r="258" spans="1:13" ht="42.75" customHeight="1" x14ac:dyDescent="0.25">
      <c r="A258" s="12" t="str">
        <f t="shared" si="8"/>
        <v>759000000 - RECURSOS VINCULADOS A FUNDOS</v>
      </c>
      <c r="B258" s="6" t="s">
        <v>592</v>
      </c>
      <c r="C258" s="6" t="s">
        <v>353</v>
      </c>
      <c r="D258" s="6" t="s">
        <v>599</v>
      </c>
      <c r="E258" s="6" t="str">
        <f t="shared" ref="E258:E310" si="9">D258</f>
        <v>RECURSOS VINCULADOS A FUNDOS</v>
      </c>
      <c r="F258" s="6"/>
      <c r="G258" s="6" t="s">
        <v>655</v>
      </c>
      <c r="H258" s="6" t="s">
        <v>655</v>
      </c>
      <c r="I258" s="6" t="s">
        <v>654</v>
      </c>
      <c r="J258" s="6" t="s">
        <v>651</v>
      </c>
      <c r="K258" s="6" t="s">
        <v>651</v>
      </c>
      <c r="L258" s="6" t="s">
        <v>649</v>
      </c>
      <c r="M258" s="6" t="s">
        <v>325</v>
      </c>
    </row>
    <row r="259" spans="1:13" ht="42.75" customHeight="1" x14ac:dyDescent="0.25">
      <c r="A259" s="12" t="str">
        <f t="shared" si="8"/>
        <v>759000010 - RECURSOS VINCULADOS A FUNDOS - RECEITAS DE DOAÇÕES</v>
      </c>
      <c r="B259" s="6" t="s">
        <v>592</v>
      </c>
      <c r="C259" s="6" t="s">
        <v>367</v>
      </c>
      <c r="D259" s="6" t="s">
        <v>824</v>
      </c>
      <c r="E259" s="6" t="str">
        <f t="shared" si="9"/>
        <v>RECURSOS VINCULADOS A FUNDOS - RECEITAS DE DOAÇÕES</v>
      </c>
      <c r="F259" s="6"/>
      <c r="G259" s="6" t="s">
        <v>655</v>
      </c>
      <c r="H259" s="6" t="s">
        <v>655</v>
      </c>
      <c r="I259" s="6" t="s">
        <v>654</v>
      </c>
      <c r="J259" s="6" t="s">
        <v>651</v>
      </c>
      <c r="K259" s="6" t="s">
        <v>651</v>
      </c>
      <c r="L259" s="6" t="s">
        <v>649</v>
      </c>
      <c r="M259" s="6" t="s">
        <v>325</v>
      </c>
    </row>
    <row r="260" spans="1:13" ht="42.75" customHeight="1" x14ac:dyDescent="0.25">
      <c r="A260" s="12" t="str">
        <f t="shared" si="8"/>
        <v>759000025 - RECURSOS VINCULADOS AO FUNCITEC - DEMAIS RECEITAS</v>
      </c>
      <c r="B260" s="6" t="s">
        <v>592</v>
      </c>
      <c r="C260" s="6" t="s">
        <v>550</v>
      </c>
      <c r="D260" s="6" t="s">
        <v>825</v>
      </c>
      <c r="E260" s="6" t="str">
        <f t="shared" si="9"/>
        <v>RECURSOS VINCULADOS AO FUNCITEC - DEMAIS RECEITAS</v>
      </c>
      <c r="F260" s="6"/>
      <c r="G260" s="6" t="s">
        <v>656</v>
      </c>
      <c r="H260" s="6" t="s">
        <v>656</v>
      </c>
      <c r="I260" s="6" t="s">
        <v>654</v>
      </c>
      <c r="J260" s="6" t="s">
        <v>651</v>
      </c>
      <c r="K260" s="6" t="s">
        <v>651</v>
      </c>
      <c r="L260" s="6" t="s">
        <v>649</v>
      </c>
      <c r="M260" s="6" t="s">
        <v>325</v>
      </c>
    </row>
    <row r="261" spans="1:13" ht="42.75" customHeight="1" x14ac:dyDescent="0.25">
      <c r="A261" s="12" t="str">
        <f t="shared" si="8"/>
        <v>759000026 - RECURSOS VINCULADOS AO FUNCITEC - SUBCONTA FUNCITEC/MCI (MOBILIZAÇÃO CAPIXABA PELA INOVAÇÃO)</v>
      </c>
      <c r="B261" s="6" t="s">
        <v>592</v>
      </c>
      <c r="C261" s="6" t="s">
        <v>553</v>
      </c>
      <c r="D261" s="6" t="s">
        <v>826</v>
      </c>
      <c r="E261" s="6" t="str">
        <f t="shared" si="9"/>
        <v>RECURSOS VINCULADOS AO FUNCITEC - SUBCONTA FUNCITEC/MCI (MOBILIZAÇÃO CAPIXABA PELA INOVAÇÃO)</v>
      </c>
      <c r="F261" s="6"/>
      <c r="G261" s="6" t="s">
        <v>656</v>
      </c>
      <c r="H261" s="6" t="s">
        <v>656</v>
      </c>
      <c r="I261" s="6" t="s">
        <v>654</v>
      </c>
      <c r="J261" s="6" t="s">
        <v>651</v>
      </c>
      <c r="K261" s="6" t="s">
        <v>651</v>
      </c>
      <c r="L261" s="6" t="s">
        <v>649</v>
      </c>
      <c r="M261" s="6" t="s">
        <v>325</v>
      </c>
    </row>
    <row r="262" spans="1:13" ht="42.75" customHeight="1" x14ac:dyDescent="0.25">
      <c r="A262" s="12" t="str">
        <f t="shared" si="8"/>
        <v>759000107 - RECURSOS VINCULADOS AO FUNSEFAZ - MULTAS E JUROS DE MORA POR INFRAÇÃO À LEGISLAÇÃO TRIBUTÁRIA (INCISO III DO ART. 2º DA LEI ESTADUAL Nº 8.360/2006)</v>
      </c>
      <c r="B262" s="6" t="s">
        <v>592</v>
      </c>
      <c r="C262" s="6" t="s">
        <v>559</v>
      </c>
      <c r="D262" s="6" t="s">
        <v>827</v>
      </c>
      <c r="E262" s="6" t="str">
        <f t="shared" si="9"/>
        <v>RECURSOS VINCULADOS AO FUNSEFAZ - MULTAS E JUROS DE MORA POR INFRAÇÃO À LEGISLAÇÃO TRIBUTÁRIA (INCISO III DO ART. 2º DA LEI ESTADUAL Nº 8.360/2006)</v>
      </c>
      <c r="F262" s="6"/>
      <c r="G262" s="6" t="s">
        <v>656</v>
      </c>
      <c r="H262" s="6" t="s">
        <v>656</v>
      </c>
      <c r="I262" s="6" t="s">
        <v>654</v>
      </c>
      <c r="J262" s="6" t="s">
        <v>651</v>
      </c>
      <c r="K262" s="6" t="s">
        <v>651</v>
      </c>
      <c r="L262" s="6" t="s">
        <v>649</v>
      </c>
      <c r="M262" s="6" t="s">
        <v>325</v>
      </c>
    </row>
    <row r="263" spans="1:13" ht="42.75" customHeight="1" x14ac:dyDescent="0.25">
      <c r="A263" s="12" t="str">
        <f t="shared" si="8"/>
        <v>759000108 - RECURSOS VINCULADOS AO FUNSEFAZ - MULTAS E JUROS DE MORA POR INFRAÇÃO À LEGISLAÇÃO DE RECEITAS NÃO-TRIBUTÁRIAS (INCISO VI DO ART. 2º DA LEI ESTADUAL Nº 8.360/2006)</v>
      </c>
      <c r="B263" s="6" t="s">
        <v>592</v>
      </c>
      <c r="C263" s="6" t="s">
        <v>508</v>
      </c>
      <c r="D263" s="6" t="s">
        <v>828</v>
      </c>
      <c r="E263" s="6" t="str">
        <f t="shared" si="9"/>
        <v>RECURSOS VINCULADOS AO FUNSEFAZ - MULTAS E JUROS DE MORA POR INFRAÇÃO À LEGISLAÇÃO DE RECEITAS NÃO-TRIBUTÁRIAS (INCISO VI DO ART. 2º DA LEI ESTADUAL Nº 8.360/2006)</v>
      </c>
      <c r="F263" s="6"/>
      <c r="G263" s="6" t="s">
        <v>649</v>
      </c>
      <c r="H263" s="6" t="s">
        <v>649</v>
      </c>
      <c r="I263" s="6" t="s">
        <v>654</v>
      </c>
      <c r="J263" s="6" t="s">
        <v>651</v>
      </c>
      <c r="K263" s="6" t="s">
        <v>651</v>
      </c>
      <c r="L263" s="6" t="s">
        <v>649</v>
      </c>
      <c r="M263" s="6" t="s">
        <v>325</v>
      </c>
    </row>
    <row r="264" spans="1:13" ht="42.75" customHeight="1" x14ac:dyDescent="0.25">
      <c r="A264" s="12" t="str">
        <f t="shared" si="8"/>
        <v>759000109 - RECURSOS VINCULADOS AO FUNCITEC - PARCELA DA RECEITA DE IMPOSTOS (§ 1º DO ART. 2º DA LEI COMPLEMENTAR ESTADUAL Nº 964/2021)</v>
      </c>
      <c r="B264" s="6" t="s">
        <v>592</v>
      </c>
      <c r="C264" s="6" t="s">
        <v>558</v>
      </c>
      <c r="D264" s="6" t="s">
        <v>829</v>
      </c>
      <c r="E264" s="6" t="str">
        <f t="shared" si="9"/>
        <v>RECURSOS VINCULADOS AO FUNCITEC - PARCELA DA RECEITA DE IMPOSTOS (§ 1º DO ART. 2º DA LEI COMPLEMENTAR ESTADUAL Nº 964/2021)</v>
      </c>
      <c r="F264" s="6"/>
      <c r="G264" s="6" t="s">
        <v>649</v>
      </c>
      <c r="H264" s="6" t="s">
        <v>649</v>
      </c>
      <c r="I264" s="6" t="s">
        <v>654</v>
      </c>
      <c r="J264" s="6" t="s">
        <v>651</v>
      </c>
      <c r="K264" s="6" t="s">
        <v>651</v>
      </c>
      <c r="L264" s="6" t="s">
        <v>649</v>
      </c>
      <c r="M264" s="6" t="s">
        <v>325</v>
      </c>
    </row>
    <row r="265" spans="1:13" ht="42.75" customHeight="1" x14ac:dyDescent="0.25">
      <c r="A265" s="12" t="str">
        <f t="shared" si="8"/>
        <v>759000121 - RECURSOS VINCULADOS AO FUNDÁGUA - SUBCONTA RECURSOS HÍDRICOS</v>
      </c>
      <c r="B265" s="6" t="s">
        <v>592</v>
      </c>
      <c r="C265" s="6" t="s">
        <v>505</v>
      </c>
      <c r="D265" s="6" t="s">
        <v>830</v>
      </c>
      <c r="E265" s="6" t="str">
        <f t="shared" si="9"/>
        <v>RECURSOS VINCULADOS AO FUNDÁGUA - SUBCONTA RECURSOS HÍDRICOS</v>
      </c>
      <c r="F265" s="6"/>
      <c r="G265" s="6" t="s">
        <v>649</v>
      </c>
      <c r="H265" s="6" t="s">
        <v>649</v>
      </c>
      <c r="I265" s="6" t="s">
        <v>654</v>
      </c>
      <c r="J265" s="6" t="s">
        <v>651</v>
      </c>
      <c r="K265" s="6" t="s">
        <v>651</v>
      </c>
      <c r="L265" s="6" t="s">
        <v>649</v>
      </c>
      <c r="M265" s="6" t="s">
        <v>325</v>
      </c>
    </row>
    <row r="266" spans="1:13" ht="42.75" customHeight="1" x14ac:dyDescent="0.25">
      <c r="A266" s="12" t="str">
        <f t="shared" si="8"/>
        <v>759000122 - RECURSOS VINCULADOS AO FUNDÁGUA - SUBCONTA COBERTURA FLORESTAL</v>
      </c>
      <c r="B266" s="6" t="s">
        <v>592</v>
      </c>
      <c r="C266" s="6" t="s">
        <v>602</v>
      </c>
      <c r="D266" s="6" t="s">
        <v>831</v>
      </c>
      <c r="E266" s="6" t="str">
        <f t="shared" si="9"/>
        <v>RECURSOS VINCULADOS AO FUNDÁGUA - SUBCONTA COBERTURA FLORESTAL</v>
      </c>
      <c r="F266" s="6"/>
      <c r="G266" s="6" t="s">
        <v>649</v>
      </c>
      <c r="H266" s="6" t="s">
        <v>649</v>
      </c>
      <c r="I266" s="6" t="s">
        <v>654</v>
      </c>
      <c r="J266" s="6" t="s">
        <v>651</v>
      </c>
      <c r="K266" s="6" t="s">
        <v>651</v>
      </c>
      <c r="L266" s="6" t="s">
        <v>649</v>
      </c>
      <c r="M266" s="6" t="s">
        <v>325</v>
      </c>
    </row>
    <row r="267" spans="1:13" ht="42.75" customHeight="1" x14ac:dyDescent="0.25">
      <c r="A267" s="12" t="str">
        <f t="shared" si="8"/>
        <v>759000922 - RECURSOS VINCULADOS AO FUNDO PRÓ-ESPORTE - RECEITA DO ESTÁDIO KLÉBER ANDRADE</v>
      </c>
      <c r="B267" s="6" t="s">
        <v>592</v>
      </c>
      <c r="C267" s="6" t="s">
        <v>597</v>
      </c>
      <c r="D267" s="6" t="s">
        <v>598</v>
      </c>
      <c r="E267" s="6" t="str">
        <f t="shared" si="9"/>
        <v>RECURSOS VINCULADOS AO FUNDO PRÓ-ESPORTE - RECEITA DO ESTÁDIO KLÉBER ANDRADE</v>
      </c>
      <c r="F267" s="6"/>
      <c r="G267" s="6" t="s">
        <v>649</v>
      </c>
      <c r="H267" s="6" t="s">
        <v>649</v>
      </c>
      <c r="I267" s="6" t="s">
        <v>654</v>
      </c>
      <c r="J267" s="6" t="s">
        <v>651</v>
      </c>
      <c r="K267" s="6" t="s">
        <v>651</v>
      </c>
      <c r="L267" s="6" t="s">
        <v>649</v>
      </c>
      <c r="M267" s="6" t="s">
        <v>325</v>
      </c>
    </row>
    <row r="268" spans="1:13" ht="42.75" customHeight="1" x14ac:dyDescent="0.25">
      <c r="A268" s="12" t="str">
        <f t="shared" si="8"/>
        <v>759030901 - RECURSOS VINCULADOS AO FUNEPJ - FUNDO ESPECIAL DO PODER JUDICIÁRIO DO ESTADO DO ESPÍRITO SANTO</v>
      </c>
      <c r="B268" s="6" t="s">
        <v>592</v>
      </c>
      <c r="C268" s="6" t="s">
        <v>593</v>
      </c>
      <c r="D268" s="6" t="s">
        <v>832</v>
      </c>
      <c r="E268" s="6" t="str">
        <f t="shared" si="9"/>
        <v>RECURSOS VINCULADOS AO FUNEPJ - FUNDO ESPECIAL DO PODER JUDICIÁRIO DO ESTADO DO ESPÍRITO SANTO</v>
      </c>
      <c r="F268" s="6"/>
      <c r="G268" s="6" t="s">
        <v>649</v>
      </c>
      <c r="H268" s="6" t="s">
        <v>649</v>
      </c>
      <c r="I268" s="6" t="s">
        <v>654</v>
      </c>
      <c r="J268" s="6" t="s">
        <v>651</v>
      </c>
      <c r="K268" s="6" t="s">
        <v>651</v>
      </c>
      <c r="L268" s="6" t="s">
        <v>649</v>
      </c>
      <c r="M268" s="6" t="s">
        <v>325</v>
      </c>
    </row>
    <row r="269" spans="1:13" ht="42.75" customHeight="1" x14ac:dyDescent="0.25">
      <c r="A269" s="12" t="str">
        <f t="shared" si="8"/>
        <v>759050901 - RECURSOS VINCULADOS AO FERIDL - FUNDO ESTADUAL DE REPARAÇÃO DOS INTERESSES DIFUSOS LESADOS</v>
      </c>
      <c r="B269" s="6" t="s">
        <v>592</v>
      </c>
      <c r="C269" s="6" t="s">
        <v>594</v>
      </c>
      <c r="D269" s="6" t="s">
        <v>833</v>
      </c>
      <c r="E269" s="6" t="str">
        <f t="shared" si="9"/>
        <v>RECURSOS VINCULADOS AO FERIDL - FUNDO ESTADUAL DE REPARAÇÃO DOS INTERESSES DIFUSOS LESADOS</v>
      </c>
      <c r="F269" s="6"/>
      <c r="G269" s="6" t="s">
        <v>649</v>
      </c>
      <c r="H269" s="6" t="s">
        <v>649</v>
      </c>
      <c r="I269" s="6" t="s">
        <v>654</v>
      </c>
      <c r="J269" s="6" t="s">
        <v>651</v>
      </c>
      <c r="K269" s="6" t="s">
        <v>651</v>
      </c>
      <c r="L269" s="6" t="s">
        <v>649</v>
      </c>
      <c r="M269" s="6" t="s">
        <v>325</v>
      </c>
    </row>
    <row r="270" spans="1:13" ht="42.75" customHeight="1" x14ac:dyDescent="0.25">
      <c r="A270" s="12" t="str">
        <f t="shared" si="8"/>
        <v>759050902 - RECURSOS VINCULADOS AO FUNEMP - FUNDO ESPECIAL DO MINISTÉRIO PÚBLICO DO ESTADO DO ESPÍRITO SANTO</v>
      </c>
      <c r="B270" s="6" t="s">
        <v>592</v>
      </c>
      <c r="C270" s="6" t="s">
        <v>595</v>
      </c>
      <c r="D270" s="6" t="s">
        <v>834</v>
      </c>
      <c r="E270" s="6" t="str">
        <f t="shared" si="9"/>
        <v>RECURSOS VINCULADOS AO FUNEMP - FUNDO ESPECIAL DO MINISTÉRIO PÚBLICO DO ESTADO DO ESPÍRITO SANTO</v>
      </c>
      <c r="F270" s="6"/>
      <c r="G270" s="6" t="s">
        <v>649</v>
      </c>
      <c r="H270" s="6" t="s">
        <v>649</v>
      </c>
      <c r="I270" s="6" t="s">
        <v>654</v>
      </c>
      <c r="J270" s="6" t="s">
        <v>651</v>
      </c>
      <c r="K270" s="6" t="s">
        <v>651</v>
      </c>
      <c r="L270" s="6" t="s">
        <v>649</v>
      </c>
      <c r="M270" s="6" t="s">
        <v>325</v>
      </c>
    </row>
    <row r="271" spans="1:13" ht="42.75" customHeight="1" x14ac:dyDescent="0.25">
      <c r="A271" s="12" t="str">
        <f t="shared" si="8"/>
        <v>759060901 - RECURSOS VINCULADOS AO FADEPES - FUNDO DE APARELHAMENTO DA DEFENSORIA PÚBLICA</v>
      </c>
      <c r="B271" s="6" t="s">
        <v>592</v>
      </c>
      <c r="C271" s="6" t="s">
        <v>596</v>
      </c>
      <c r="D271" s="6" t="s">
        <v>835</v>
      </c>
      <c r="E271" s="6" t="str">
        <f t="shared" si="9"/>
        <v>RECURSOS VINCULADOS AO FADEPES - FUNDO DE APARELHAMENTO DA DEFENSORIA PÚBLICA</v>
      </c>
      <c r="F271" s="6"/>
      <c r="G271" s="6" t="s">
        <v>649</v>
      </c>
      <c r="H271" s="6" t="s">
        <v>649</v>
      </c>
      <c r="I271" s="6" t="s">
        <v>654</v>
      </c>
      <c r="J271" s="6" t="s">
        <v>651</v>
      </c>
      <c r="K271" s="6" t="s">
        <v>651</v>
      </c>
      <c r="L271" s="6" t="s">
        <v>649</v>
      </c>
      <c r="M271" s="6" t="s">
        <v>325</v>
      </c>
    </row>
    <row r="272" spans="1:13" ht="42.75" customHeight="1" x14ac:dyDescent="0.25">
      <c r="A272" s="12" t="str">
        <f t="shared" si="8"/>
        <v>760000000 - RECURSOS DE EMOLUMENTOS, TAXAS E CUSTAS, ARRECADADOS PELA ADMINISTRAÇÃO DIRETA</v>
      </c>
      <c r="B272" s="6" t="s">
        <v>603</v>
      </c>
      <c r="C272" s="6" t="s">
        <v>353</v>
      </c>
      <c r="D272" s="6" t="s">
        <v>836</v>
      </c>
      <c r="E272" s="6" t="str">
        <f t="shared" si="9"/>
        <v>RECURSOS DE EMOLUMENTOS, TAXAS E CUSTAS, ARRECADADOS PELA ADMINISTRAÇÃO DIRETA</v>
      </c>
      <c r="F272" s="6"/>
      <c r="G272" s="6" t="s">
        <v>649</v>
      </c>
      <c r="H272" s="6" t="s">
        <v>649</v>
      </c>
      <c r="I272" s="6" t="s">
        <v>654</v>
      </c>
      <c r="J272" s="6" t="s">
        <v>651</v>
      </c>
      <c r="K272" s="6" t="s">
        <v>651</v>
      </c>
      <c r="L272" s="6" t="s">
        <v>649</v>
      </c>
      <c r="M272" s="6" t="s">
        <v>325</v>
      </c>
    </row>
    <row r="273" spans="1:13" ht="42.75" customHeight="1" x14ac:dyDescent="0.25">
      <c r="A273" s="12" t="str">
        <f t="shared" si="8"/>
        <v>760000001 - RECURSOS DE EMOLUMENTOS, TAXAS E CUSTAS, ARRECADADOS PELA ADMINISTRAÇÃO INDIRETA</v>
      </c>
      <c r="B273" s="6" t="s">
        <v>603</v>
      </c>
      <c r="C273" s="6" t="s">
        <v>394</v>
      </c>
      <c r="D273" s="6" t="s">
        <v>837</v>
      </c>
      <c r="E273" s="6" t="str">
        <f t="shared" si="9"/>
        <v>RECURSOS DE EMOLUMENTOS, TAXAS E CUSTAS, ARRECADADOS PELA ADMINISTRAÇÃO INDIRETA</v>
      </c>
      <c r="F273" s="6"/>
      <c r="G273" s="6" t="s">
        <v>649</v>
      </c>
      <c r="H273" s="6" t="s">
        <v>649</v>
      </c>
      <c r="I273" s="6" t="s">
        <v>654</v>
      </c>
      <c r="J273" s="6" t="s">
        <v>651</v>
      </c>
      <c r="K273" s="6" t="s">
        <v>651</v>
      </c>
      <c r="L273" s="6" t="s">
        <v>649</v>
      </c>
      <c r="M273" s="6" t="s">
        <v>325</v>
      </c>
    </row>
    <row r="274" spans="1:13" ht="42.75" customHeight="1" x14ac:dyDescent="0.25">
      <c r="A274" s="12" t="str">
        <f t="shared" si="8"/>
        <v>761000000 - RECURSOS VINCULADOS AO FUNDO DE COMBATE E ERRADICAÇÃO DA POBREZA</v>
      </c>
      <c r="B274" s="6" t="s">
        <v>604</v>
      </c>
      <c r="C274" s="6" t="s">
        <v>353</v>
      </c>
      <c r="D274" s="6" t="s">
        <v>606</v>
      </c>
      <c r="E274" s="6" t="str">
        <f t="shared" si="9"/>
        <v>RECURSOS VINCULADOS AO FUNDO DE COMBATE E ERRADICAÇÃO DA POBREZA</v>
      </c>
      <c r="F274" s="6"/>
      <c r="G274" s="6" t="s">
        <v>649</v>
      </c>
      <c r="H274" s="6" t="s">
        <v>649</v>
      </c>
      <c r="I274" s="6" t="s">
        <v>654</v>
      </c>
      <c r="J274" s="6" t="s">
        <v>651</v>
      </c>
      <c r="K274" s="6" t="s">
        <v>651</v>
      </c>
      <c r="L274" s="6" t="s">
        <v>649</v>
      </c>
      <c r="M274" s="6" t="s">
        <v>325</v>
      </c>
    </row>
    <row r="275" spans="1:13" ht="42.75" customHeight="1" x14ac:dyDescent="0.25">
      <c r="A275" s="12" t="str">
        <f t="shared" si="8"/>
        <v>761000001 - ADICIONAL DE ALÍQUOTA DO ICMS (INCISO IV DO ART. 62 DA CONSTITUIÇÃO ESTADUAL)</v>
      </c>
      <c r="B275" s="6" t="s">
        <v>604</v>
      </c>
      <c r="C275" s="6" t="s">
        <v>394</v>
      </c>
      <c r="D275" s="6" t="s">
        <v>605</v>
      </c>
      <c r="E275" s="6" t="str">
        <f t="shared" si="9"/>
        <v>ADICIONAL DE ALÍQUOTA DO ICMS (INCISO IV DO ART. 62 DA CONSTITUIÇÃO ESTADUAL)</v>
      </c>
      <c r="F275" s="6"/>
      <c r="G275" s="6" t="s">
        <v>649</v>
      </c>
      <c r="H275" s="6" t="s">
        <v>649</v>
      </c>
      <c r="I275" s="6" t="s">
        <v>654</v>
      </c>
      <c r="J275" s="6" t="s">
        <v>651</v>
      </c>
      <c r="K275" s="6" t="s">
        <v>651</v>
      </c>
      <c r="L275" s="6" t="s">
        <v>649</v>
      </c>
      <c r="M275" s="6" t="s">
        <v>325</v>
      </c>
    </row>
    <row r="276" spans="1:13" ht="42.75" customHeight="1" x14ac:dyDescent="0.25">
      <c r="A276" s="12" t="str">
        <f t="shared" ref="A276:A310" si="10">CONCATENATE(B276,C276," - ",E276)</f>
        <v>800000000 - FUNDO PREVIDENCIÁRIO</v>
      </c>
      <c r="B276" s="6" t="s">
        <v>607</v>
      </c>
      <c r="C276" s="6" t="s">
        <v>353</v>
      </c>
      <c r="D276" s="6" t="s">
        <v>211</v>
      </c>
      <c r="E276" s="6" t="str">
        <f t="shared" si="9"/>
        <v>FUNDO PREVIDENCIÁRIO</v>
      </c>
      <c r="F276" s="6"/>
      <c r="G276" s="6" t="s">
        <v>649</v>
      </c>
      <c r="H276" s="6" t="s">
        <v>649</v>
      </c>
      <c r="I276" s="6" t="s">
        <v>654</v>
      </c>
      <c r="J276" s="6" t="s">
        <v>651</v>
      </c>
      <c r="K276" s="6" t="s">
        <v>651</v>
      </c>
      <c r="L276" s="6" t="s">
        <v>649</v>
      </c>
      <c r="M276" s="6" t="s">
        <v>325</v>
      </c>
    </row>
    <row r="277" spans="1:13" ht="42.75" customHeight="1" x14ac:dyDescent="0.25">
      <c r="A277" s="12" t="str">
        <f t="shared" si="10"/>
        <v>800111100 - BENEFÍCIOS PREVIDENCIÁRIOS - PODER EXECUTIVO – PLANO PREVIDENCIÁRIO</v>
      </c>
      <c r="B277" s="6" t="s">
        <v>607</v>
      </c>
      <c r="C277" s="6" t="s">
        <v>612</v>
      </c>
      <c r="D277" s="6" t="s">
        <v>613</v>
      </c>
      <c r="E277" s="6" t="str">
        <f t="shared" si="9"/>
        <v>BENEFÍCIOS PREVIDENCIÁRIOS - PODER EXECUTIVO – PLANO PREVIDENCIÁRIO</v>
      </c>
      <c r="F277" s="6"/>
      <c r="G277" s="6" t="s">
        <v>649</v>
      </c>
      <c r="H277" s="6" t="s">
        <v>649</v>
      </c>
      <c r="I277" s="6" t="s">
        <v>654</v>
      </c>
      <c r="J277" s="6" t="s">
        <v>651</v>
      </c>
      <c r="K277" s="6" t="s">
        <v>651</v>
      </c>
      <c r="L277" s="6" t="s">
        <v>649</v>
      </c>
      <c r="M277" s="6" t="s">
        <v>325</v>
      </c>
    </row>
    <row r="278" spans="1:13" ht="42.75" customHeight="1" x14ac:dyDescent="0.25">
      <c r="A278" s="12" t="str">
        <f t="shared" si="10"/>
        <v>800112100 - BENEFÍCIOS PREVIDENCIÁRIOS - PODER LEGISLATIVO – PLANO PREVIDENCIÁRIO</v>
      </c>
      <c r="B278" s="6" t="s">
        <v>607</v>
      </c>
      <c r="C278" s="6" t="s">
        <v>614</v>
      </c>
      <c r="D278" s="6" t="s">
        <v>615</v>
      </c>
      <c r="E278" s="6" t="str">
        <f t="shared" si="9"/>
        <v>BENEFÍCIOS PREVIDENCIÁRIOS - PODER LEGISLATIVO – PLANO PREVIDENCIÁRIO</v>
      </c>
      <c r="F278" s="6"/>
      <c r="G278" s="6" t="s">
        <v>649</v>
      </c>
      <c r="H278" s="6" t="s">
        <v>649</v>
      </c>
      <c r="I278" s="6" t="s">
        <v>654</v>
      </c>
      <c r="J278" s="6" t="s">
        <v>651</v>
      </c>
      <c r="K278" s="6" t="s">
        <v>651</v>
      </c>
      <c r="L278" s="6" t="s">
        <v>649</v>
      </c>
      <c r="M278" s="6" t="s">
        <v>325</v>
      </c>
    </row>
    <row r="279" spans="1:13" ht="42.75" customHeight="1" x14ac:dyDescent="0.25">
      <c r="A279" s="12" t="str">
        <f t="shared" si="10"/>
        <v>800112200 - BENEFÍCIOS PREVIDENCIÁRIOS - TRIBUNAL DE CONTAS – PLANO PREVIDENCIÁRIO</v>
      </c>
      <c r="B279" s="6" t="s">
        <v>607</v>
      </c>
      <c r="C279" s="6" t="s">
        <v>616</v>
      </c>
      <c r="D279" s="6" t="s">
        <v>617</v>
      </c>
      <c r="E279" s="6" t="str">
        <f t="shared" si="9"/>
        <v>BENEFÍCIOS PREVIDENCIÁRIOS - TRIBUNAL DE CONTAS – PLANO PREVIDENCIÁRIO</v>
      </c>
      <c r="F279" s="6"/>
      <c r="G279" s="6" t="s">
        <v>649</v>
      </c>
      <c r="H279" s="6" t="s">
        <v>649</v>
      </c>
      <c r="I279" s="6" t="s">
        <v>654</v>
      </c>
      <c r="J279" s="6" t="s">
        <v>651</v>
      </c>
      <c r="K279" s="6" t="s">
        <v>651</v>
      </c>
      <c r="L279" s="6" t="s">
        <v>649</v>
      </c>
      <c r="M279" s="6" t="s">
        <v>325</v>
      </c>
    </row>
    <row r="280" spans="1:13" ht="42.75" customHeight="1" x14ac:dyDescent="0.25">
      <c r="A280" s="12" t="str">
        <f t="shared" si="10"/>
        <v>800112400 - BENEFÍCIOS PREVIDENCIÁRIOS - MINISTÉRIO PÚBLICO DE CONTAS – PLANO PREVIDENCIÁRIO</v>
      </c>
      <c r="B280" s="6" t="s">
        <v>607</v>
      </c>
      <c r="C280" s="6" t="s">
        <v>618</v>
      </c>
      <c r="D280" s="6" t="s">
        <v>619</v>
      </c>
      <c r="E280" s="6" t="str">
        <f t="shared" si="9"/>
        <v>BENEFÍCIOS PREVIDENCIÁRIOS - MINISTÉRIO PÚBLICO DE CONTAS – PLANO PREVIDENCIÁRIO</v>
      </c>
      <c r="F280" s="6"/>
      <c r="G280" s="6" t="s">
        <v>649</v>
      </c>
      <c r="H280" s="6" t="s">
        <v>649</v>
      </c>
      <c r="I280" s="6" t="s">
        <v>654</v>
      </c>
      <c r="J280" s="6" t="s">
        <v>651</v>
      </c>
      <c r="K280" s="6" t="s">
        <v>651</v>
      </c>
      <c r="L280" s="6" t="s">
        <v>649</v>
      </c>
      <c r="M280" s="6" t="s">
        <v>325</v>
      </c>
    </row>
    <row r="281" spans="1:13" ht="42.75" customHeight="1" x14ac:dyDescent="0.25">
      <c r="A281" s="12" t="str">
        <f t="shared" si="10"/>
        <v>800113100 - BENEFÍCIOS PREVIDENCIÁRIOS - TRIBUNAL DE JUSTIÇA – PLANO PREVIDENCIÁRIO</v>
      </c>
      <c r="B281" s="6" t="s">
        <v>607</v>
      </c>
      <c r="C281" s="6" t="s">
        <v>608</v>
      </c>
      <c r="D281" s="6" t="s">
        <v>609</v>
      </c>
      <c r="E281" s="6" t="str">
        <f t="shared" si="9"/>
        <v>BENEFÍCIOS PREVIDENCIÁRIOS - TRIBUNAL DE JUSTIÇA – PLANO PREVIDENCIÁRIO</v>
      </c>
      <c r="F281" s="6"/>
      <c r="G281" s="6" t="s">
        <v>649</v>
      </c>
      <c r="H281" s="6" t="s">
        <v>649</v>
      </c>
      <c r="I281" s="6" t="s">
        <v>654</v>
      </c>
      <c r="J281" s="6" t="s">
        <v>651</v>
      </c>
      <c r="K281" s="6" t="s">
        <v>651</v>
      </c>
      <c r="L281" s="6" t="s">
        <v>649</v>
      </c>
      <c r="M281" s="6" t="s">
        <v>325</v>
      </c>
    </row>
    <row r="282" spans="1:13" ht="42.75" customHeight="1" x14ac:dyDescent="0.25">
      <c r="A282" s="12" t="str">
        <f t="shared" si="10"/>
        <v>800114100 - BENEFÍCIOS PREVIDENCIÁRIOS - MINISTÉRIO PÚBLICO – PLANO PREVIDENCIÁRIO</v>
      </c>
      <c r="B282" s="6" t="s">
        <v>607</v>
      </c>
      <c r="C282" s="6" t="s">
        <v>620</v>
      </c>
      <c r="D282" s="6" t="s">
        <v>621</v>
      </c>
      <c r="E282" s="6" t="str">
        <f t="shared" si="9"/>
        <v>BENEFÍCIOS PREVIDENCIÁRIOS - MINISTÉRIO PÚBLICO – PLANO PREVIDENCIÁRIO</v>
      </c>
    </row>
    <row r="283" spans="1:13" ht="42.75" customHeight="1" x14ac:dyDescent="0.25">
      <c r="A283" s="12" t="str">
        <f t="shared" si="10"/>
        <v>800115100 - BENEFÍCIOS PREVIDENCIÁRIOS - DEFENSORIA PÚBLICA - PLANO PREVIDENCIÁRIO</v>
      </c>
      <c r="B283" s="6" t="s">
        <v>607</v>
      </c>
      <c r="C283" s="6" t="s">
        <v>610</v>
      </c>
      <c r="D283" s="6" t="s">
        <v>611</v>
      </c>
      <c r="E283" s="6" t="str">
        <f t="shared" si="9"/>
        <v>BENEFÍCIOS PREVIDENCIÁRIOS - DEFENSORIA PÚBLICA - PLANO PREVIDENCIÁRIO</v>
      </c>
    </row>
    <row r="284" spans="1:13" ht="42.75" customHeight="1" x14ac:dyDescent="0.25">
      <c r="A284" s="12" t="str">
        <f t="shared" si="10"/>
        <v>801000000 - FUNDO FINANCEIRO</v>
      </c>
      <c r="B284" s="6" t="s">
        <v>622</v>
      </c>
      <c r="C284" s="6" t="s">
        <v>353</v>
      </c>
      <c r="D284" s="6" t="s">
        <v>209</v>
      </c>
      <c r="E284" s="6" t="str">
        <f t="shared" si="9"/>
        <v>FUNDO FINANCEIRO</v>
      </c>
    </row>
    <row r="285" spans="1:13" ht="42.75" customHeight="1" x14ac:dyDescent="0.25">
      <c r="A285" s="12" t="str">
        <f t="shared" si="10"/>
        <v>801211100 - BENEFÍCIOS PREVIDENCIÁRIOS - PODER EXECUTIVO - PLANO FINANCEIRO</v>
      </c>
      <c r="B285" s="6" t="s">
        <v>622</v>
      </c>
      <c r="C285" s="6" t="s">
        <v>335</v>
      </c>
      <c r="D285" s="6" t="s">
        <v>336</v>
      </c>
      <c r="E285" s="6" t="str">
        <f t="shared" si="9"/>
        <v>BENEFÍCIOS PREVIDENCIÁRIOS - PODER EXECUTIVO - PLANO FINANCEIRO</v>
      </c>
    </row>
    <row r="286" spans="1:13" ht="42.75" customHeight="1" x14ac:dyDescent="0.25">
      <c r="A286" s="12" t="str">
        <f t="shared" si="10"/>
        <v>801212100 - BENEFÍCIOS PREVIDENCIÁRIOS - PODER LEGISLATIVO - PLANO FINANCEIRO</v>
      </c>
      <c r="B286" s="6" t="s">
        <v>622</v>
      </c>
      <c r="C286" s="6" t="s">
        <v>337</v>
      </c>
      <c r="D286" s="6" t="s">
        <v>338</v>
      </c>
      <c r="E286" s="6" t="str">
        <f t="shared" si="9"/>
        <v>BENEFÍCIOS PREVIDENCIÁRIOS - PODER LEGISLATIVO - PLANO FINANCEIRO</v>
      </c>
    </row>
    <row r="287" spans="1:13" ht="42.75" customHeight="1" x14ac:dyDescent="0.25">
      <c r="A287" s="12" t="str">
        <f t="shared" si="10"/>
        <v>801212200 - BENEFÍCIOS PREVIDENCIÁRIOS - TRIBUNAL DE CONTAS - PLANO FINANCEIRO</v>
      </c>
      <c r="B287" s="6" t="s">
        <v>622</v>
      </c>
      <c r="C287" s="6" t="s">
        <v>339</v>
      </c>
      <c r="D287" s="6" t="s">
        <v>340</v>
      </c>
      <c r="E287" s="6" t="str">
        <f t="shared" si="9"/>
        <v>BENEFÍCIOS PREVIDENCIÁRIOS - TRIBUNAL DE CONTAS - PLANO FINANCEIRO</v>
      </c>
    </row>
    <row r="288" spans="1:13" ht="42.75" customHeight="1" x14ac:dyDescent="0.25">
      <c r="A288" s="12" t="str">
        <f t="shared" si="10"/>
        <v>801212400 - BENEFÍCIOS PREVIDENCIÁRIOS - MINISTÉRIO PÚBLICO DE CONTAS - PLANO FINANCEIRO</v>
      </c>
      <c r="B288" s="6" t="s">
        <v>622</v>
      </c>
      <c r="C288" s="6" t="s">
        <v>341</v>
      </c>
      <c r="D288" s="6" t="s">
        <v>342</v>
      </c>
      <c r="E288" s="6" t="str">
        <f t="shared" si="9"/>
        <v>BENEFÍCIOS PREVIDENCIÁRIOS - MINISTÉRIO PÚBLICO DE CONTAS - PLANO FINANCEIRO</v>
      </c>
    </row>
    <row r="289" spans="1:5" ht="42.75" customHeight="1" x14ac:dyDescent="0.25">
      <c r="A289" s="12" t="str">
        <f t="shared" si="10"/>
        <v>801213100 - BENEFÍCIOS PREVIDENCIÁRIOS - TRIBUNAL DE JUSTIÇA - PLANO FINANCEIRO</v>
      </c>
      <c r="B289" s="6" t="s">
        <v>622</v>
      </c>
      <c r="C289" s="6" t="s">
        <v>343</v>
      </c>
      <c r="D289" s="6" t="s">
        <v>344</v>
      </c>
      <c r="E289" s="6" t="str">
        <f t="shared" si="9"/>
        <v>BENEFÍCIOS PREVIDENCIÁRIOS - TRIBUNAL DE JUSTIÇA - PLANO FINANCEIRO</v>
      </c>
    </row>
    <row r="290" spans="1:5" ht="42.75" customHeight="1" x14ac:dyDescent="0.25">
      <c r="A290" s="12" t="str">
        <f t="shared" si="10"/>
        <v>801214100 - BENEFÍCIOS PREVIDENCIÁRIOS - MINISTÉRIO PÚBLICO - PLANO FINANCEIRO</v>
      </c>
      <c r="B290" s="6" t="s">
        <v>622</v>
      </c>
      <c r="C290" s="6" t="s">
        <v>345</v>
      </c>
      <c r="D290" s="6" t="s">
        <v>346</v>
      </c>
      <c r="E290" s="6" t="str">
        <f t="shared" si="9"/>
        <v>BENEFÍCIOS PREVIDENCIÁRIOS - MINISTÉRIO PÚBLICO - PLANO FINANCEIRO</v>
      </c>
    </row>
    <row r="291" spans="1:5" ht="42.75" customHeight="1" x14ac:dyDescent="0.25">
      <c r="A291" s="12" t="str">
        <f t="shared" si="10"/>
        <v>801215100 - BENEFÍCIOS PREVIDENCIÁRIOS - DEFENSORIA PÚBLICA - PLANO FINANCEIRO</v>
      </c>
      <c r="B291" s="6" t="s">
        <v>622</v>
      </c>
      <c r="C291" s="6" t="s">
        <v>347</v>
      </c>
      <c r="D291" s="6" t="s">
        <v>348</v>
      </c>
      <c r="E291" s="6" t="str">
        <f t="shared" si="9"/>
        <v>BENEFÍCIOS PREVIDENCIÁRIOS - DEFENSORIA PÚBLICA - PLANO FINANCEIRO</v>
      </c>
    </row>
    <row r="292" spans="1:5" ht="42.75" customHeight="1" x14ac:dyDescent="0.25">
      <c r="A292" s="12" t="str">
        <f t="shared" si="10"/>
        <v>802000000 - RPPS - TAXA DE ADMINISTRAÇÃO</v>
      </c>
      <c r="B292" s="6" t="s">
        <v>623</v>
      </c>
      <c r="C292" s="6" t="s">
        <v>353</v>
      </c>
      <c r="D292" s="6" t="s">
        <v>626</v>
      </c>
      <c r="E292" s="6" t="str">
        <f t="shared" si="9"/>
        <v>RPPS - TAXA DE ADMINISTRAÇÃO</v>
      </c>
    </row>
    <row r="293" spans="1:5" ht="42.75" customHeight="1" x14ac:dyDescent="0.25">
      <c r="A293" s="12" t="str">
        <f t="shared" si="10"/>
        <v>802000010 - FPS - TAXA DE MANUTENÇÃO</v>
      </c>
      <c r="B293" s="6" t="s">
        <v>623</v>
      </c>
      <c r="C293" s="6" t="s">
        <v>367</v>
      </c>
      <c r="D293" s="6" t="s">
        <v>627</v>
      </c>
      <c r="E293" s="6" t="str">
        <f t="shared" si="9"/>
        <v>FPS - TAXA DE MANUTENÇÃO</v>
      </c>
    </row>
    <row r="294" spans="1:5" ht="42.75" customHeight="1" x14ac:dyDescent="0.25">
      <c r="A294" s="12" t="str">
        <f t="shared" si="10"/>
        <v>802000111 - RESSARCIMENTO DE DESPESAS COM PROCESSAMENTO DE CONSIGNAÇÕES - FPS</v>
      </c>
      <c r="B294" s="6" t="s">
        <v>623</v>
      </c>
      <c r="C294" s="6" t="s">
        <v>557</v>
      </c>
      <c r="D294" s="6" t="s">
        <v>625</v>
      </c>
      <c r="E294" s="6" t="str">
        <f t="shared" si="9"/>
        <v>RESSARCIMENTO DE DESPESAS COM PROCESSAMENTO DE CONSIGNAÇÕES - FPS</v>
      </c>
    </row>
    <row r="295" spans="1:5" ht="42.75" customHeight="1" x14ac:dyDescent="0.25">
      <c r="A295" s="12" t="str">
        <f t="shared" si="10"/>
        <v>802000112 - RESSARCIMENTO DE DESPESAS COM PROCESSAMENTO DE CONSIGNAÇÕES - IPAJM</v>
      </c>
      <c r="B295" s="6" t="s">
        <v>623</v>
      </c>
      <c r="C295" s="6" t="s">
        <v>565</v>
      </c>
      <c r="D295" s="6" t="s">
        <v>624</v>
      </c>
      <c r="E295" s="6" t="str">
        <f t="shared" si="9"/>
        <v>RESSARCIMENTO DE DESPESAS COM PROCESSAMENTO DE CONSIGNAÇÕES - IPAJM</v>
      </c>
    </row>
    <row r="296" spans="1:5" ht="42.75" customHeight="1" x14ac:dyDescent="0.25">
      <c r="A296" s="12" t="str">
        <f t="shared" si="10"/>
        <v>803000000 - FUNDO DE PROTEÇÃO SOCIAL DOS MILITARES</v>
      </c>
      <c r="B296" s="6" t="s">
        <v>628</v>
      </c>
      <c r="C296" s="6" t="s">
        <v>353</v>
      </c>
      <c r="D296" s="6" t="s">
        <v>629</v>
      </c>
      <c r="E296" s="6" t="str">
        <f t="shared" si="9"/>
        <v>FUNDO DE PROTEÇÃO SOCIAL DOS MILITARES</v>
      </c>
    </row>
    <row r="297" spans="1:5" ht="42.75" customHeight="1" x14ac:dyDescent="0.25">
      <c r="A297" s="12" t="str">
        <f t="shared" si="10"/>
        <v>860000000 - RECURSOS EXTRAORÇAMENTÁRIOS VINCULADOS A PRECATÓRIOS</v>
      </c>
      <c r="B297" s="6" t="s">
        <v>630</v>
      </c>
      <c r="C297" s="6" t="s">
        <v>353</v>
      </c>
      <c r="D297" s="6" t="s">
        <v>631</v>
      </c>
      <c r="E297" s="6" t="str">
        <f t="shared" si="9"/>
        <v>RECURSOS EXTRAORÇAMENTÁRIOS VINCULADOS A PRECATÓRIOS</v>
      </c>
    </row>
    <row r="298" spans="1:5" ht="42.75" customHeight="1" x14ac:dyDescent="0.25">
      <c r="A298" s="12" t="str">
        <f t="shared" si="10"/>
        <v>861000000 - RECURSOS EXTRAORÇAMENTÁRIOS VINCULADOS A DEPÓSITOS JUDICIAIS</v>
      </c>
      <c r="B298" s="6" t="s">
        <v>632</v>
      </c>
      <c r="C298" s="6" t="s">
        <v>353</v>
      </c>
      <c r="D298" s="6" t="s">
        <v>633</v>
      </c>
      <c r="E298" s="6" t="str">
        <f t="shared" si="9"/>
        <v>RECURSOS EXTRAORÇAMENTÁRIOS VINCULADOS A DEPÓSITOS JUDICIAIS</v>
      </c>
    </row>
    <row r="299" spans="1:5" ht="42.75" customHeight="1" x14ac:dyDescent="0.25">
      <c r="A299" s="12" t="str">
        <f t="shared" si="10"/>
        <v>862000000 - DEPÓSITOS DE TERCEIROS</v>
      </c>
      <c r="B299" s="6" t="s">
        <v>634</v>
      </c>
      <c r="C299" s="6" t="s">
        <v>353</v>
      </c>
      <c r="D299" s="6" t="s">
        <v>635</v>
      </c>
      <c r="E299" s="6" t="str">
        <f t="shared" si="9"/>
        <v>DEPÓSITOS DE TERCEIROS</v>
      </c>
    </row>
    <row r="300" spans="1:5" ht="42.75" customHeight="1" x14ac:dyDescent="0.25">
      <c r="A300" s="12" t="str">
        <f t="shared" si="10"/>
        <v>869000000 - OUTROS RECURSOS EXTRAORÇAMENTÁRIOS</v>
      </c>
      <c r="B300" s="6" t="s">
        <v>636</v>
      </c>
      <c r="C300" s="6" t="s">
        <v>353</v>
      </c>
      <c r="D300" s="6" t="s">
        <v>637</v>
      </c>
      <c r="E300" s="6" t="str">
        <f t="shared" si="9"/>
        <v>OUTROS RECURSOS EXTRAORÇAMENTÁRIOS</v>
      </c>
    </row>
    <row r="301" spans="1:5" ht="42.75" customHeight="1" x14ac:dyDescent="0.25">
      <c r="A301" s="12" t="str">
        <f t="shared" si="10"/>
        <v>899000012 - RECURSOS DE COMPENSAÇÃO AMBIENTAL</v>
      </c>
      <c r="B301" s="6" t="s">
        <v>638</v>
      </c>
      <c r="C301" s="6" t="s">
        <v>406</v>
      </c>
      <c r="D301" s="6" t="s">
        <v>644</v>
      </c>
      <c r="E301" s="6" t="str">
        <f t="shared" si="9"/>
        <v>RECURSOS DE COMPENSAÇÃO AMBIENTAL</v>
      </c>
    </row>
    <row r="302" spans="1:5" ht="42.75" customHeight="1" x14ac:dyDescent="0.25">
      <c r="A302" s="12" t="str">
        <f t="shared" si="10"/>
        <v>899000040 - DOAÇÕES RECEBIDAS PELA ADMINISTRAÇÃO DIRETA, EXCETO PELOS FUNDOS</v>
      </c>
      <c r="B302" s="6" t="s">
        <v>638</v>
      </c>
      <c r="C302" s="6" t="s">
        <v>647</v>
      </c>
      <c r="D302" s="6" t="s">
        <v>838</v>
      </c>
      <c r="E302" s="6" t="str">
        <f t="shared" si="9"/>
        <v>DOAÇÕES RECEBIDAS PELA ADMINISTRAÇÃO DIRETA, EXCETO PELOS FUNDOS</v>
      </c>
    </row>
    <row r="303" spans="1:5" ht="42.75" customHeight="1" x14ac:dyDescent="0.25">
      <c r="A303" s="12" t="str">
        <f t="shared" si="10"/>
        <v>899000041 - DOAÇÕES PARA COMBATE DA COVID-19</v>
      </c>
      <c r="B303" s="6" t="s">
        <v>638</v>
      </c>
      <c r="C303" s="6" t="s">
        <v>646</v>
      </c>
      <c r="D303" s="6" t="s">
        <v>839</v>
      </c>
      <c r="E303" s="6" t="str">
        <f t="shared" si="9"/>
        <v>DOAÇÕES PARA COMBATE DA COVID-19</v>
      </c>
    </row>
    <row r="304" spans="1:5" ht="48" customHeight="1" x14ac:dyDescent="0.25">
      <c r="A304" s="12" t="str">
        <f t="shared" ref="A304" si="11">CONCATENATE(B304,C304," - ",E304)</f>
        <v>899000042 - DOAÇÕES DE VALORES ENQUANTO PERDURAR A SITUAÇÃO DE EMERGÊNCIA, EM DECORRÊNCIA DAS CHUVAS (DECRETO ESTADUAL Nº 5659-R/2024)</v>
      </c>
      <c r="B304" s="6" t="s">
        <v>638</v>
      </c>
      <c r="C304" s="48" t="s">
        <v>841</v>
      </c>
      <c r="D304" s="6" t="s">
        <v>839</v>
      </c>
      <c r="E304" s="6" t="s">
        <v>842</v>
      </c>
    </row>
    <row r="305" spans="1:5" ht="42.75" customHeight="1" x14ac:dyDescent="0.25">
      <c r="A305" s="12" t="str">
        <f t="shared" si="10"/>
        <v>899000100 - INDENIZAÇÕES JUDICIAIS DESTINADAS AO COMBATE DA COVID-19 - ANTECIPAÇÃO DA INDENIZAÇÃO DA BARRAGEM DE FUNDÃO</v>
      </c>
      <c r="B305" s="6" t="s">
        <v>638</v>
      </c>
      <c r="C305" s="6" t="s">
        <v>497</v>
      </c>
      <c r="D305" s="6" t="s">
        <v>840</v>
      </c>
      <c r="E305" s="6" t="str">
        <f t="shared" si="9"/>
        <v>INDENIZAÇÕES JUDICIAIS DESTINADAS AO COMBATE DA COVID-19 - ANTECIPAÇÃO DA INDENIZAÇÃO DA BARRAGEM DE FUNDÃO</v>
      </c>
    </row>
    <row r="306" spans="1:5" ht="42.75" customHeight="1" x14ac:dyDescent="0.25">
      <c r="A306" s="12" t="str">
        <f t="shared" si="10"/>
        <v>899000101 - PENAS PECUNIÁRIAS E OUTRAS DECISÕES JUDICIAIS DESTINADAS AO COMBATE DA COVID-19</v>
      </c>
      <c r="B306" s="6" t="s">
        <v>638</v>
      </c>
      <c r="C306" s="6" t="s">
        <v>560</v>
      </c>
      <c r="D306" s="6" t="s">
        <v>641</v>
      </c>
      <c r="E306" s="6" t="str">
        <f t="shared" si="9"/>
        <v>PENAS PECUNIÁRIAS E OUTRAS DECISÕES JUDICIAIS DESTINADAS AO COMBATE DA COVID-19</v>
      </c>
    </row>
    <row r="307" spans="1:5" ht="42.75" customHeight="1" x14ac:dyDescent="0.25">
      <c r="A307" s="12" t="str">
        <f t="shared" si="10"/>
        <v>899000102 - DECISÕES JUDICIAIS - CASO SAMARCO - DESASTRE DE MARIANA</v>
      </c>
      <c r="B307" s="6" t="s">
        <v>638</v>
      </c>
      <c r="C307" s="6" t="s">
        <v>555</v>
      </c>
      <c r="D307" s="6" t="s">
        <v>642</v>
      </c>
      <c r="E307" s="6" t="str">
        <f t="shared" si="9"/>
        <v>DECISÕES JUDICIAIS - CASO SAMARCO - DESASTRE DE MARIANA</v>
      </c>
    </row>
    <row r="308" spans="1:5" ht="42.75" customHeight="1" x14ac:dyDescent="0.25">
      <c r="A308" s="12" t="str">
        <f t="shared" si="10"/>
        <v>899000110 - RESSARCIMENTO DE DESPESAS COM PROCESSAMENTO DE CONSIGNAÇÕES - PODER EXECUTIVO</v>
      </c>
      <c r="B308" s="6" t="s">
        <v>638</v>
      </c>
      <c r="C308" s="6" t="s">
        <v>563</v>
      </c>
      <c r="D308" s="6" t="s">
        <v>645</v>
      </c>
      <c r="E308" s="6" t="str">
        <f t="shared" si="9"/>
        <v>RESSARCIMENTO DE DESPESAS COM PROCESSAMENTO DE CONSIGNAÇÕES - PODER EXECUTIVO</v>
      </c>
    </row>
    <row r="309" spans="1:5" ht="42.75" customHeight="1" x14ac:dyDescent="0.25">
      <c r="A309" s="12" t="str">
        <f t="shared" si="10"/>
        <v>899000112 - REVERSÃO DE SUPERÁVIT FINANCEIRO - DECRETO Nº 2.829-R/2011</v>
      </c>
      <c r="B309" s="6" t="s">
        <v>638</v>
      </c>
      <c r="C309" s="6" t="s">
        <v>565</v>
      </c>
      <c r="D309" s="6" t="s">
        <v>643</v>
      </c>
      <c r="E309" s="6" t="str">
        <f t="shared" si="9"/>
        <v>REVERSÃO DE SUPERÁVIT FINANCEIRO - DECRETO Nº 2.829-R/2011</v>
      </c>
    </row>
    <row r="310" spans="1:5" ht="42.75" customHeight="1" x14ac:dyDescent="0.25">
      <c r="A310" s="12" t="str">
        <f t="shared" si="10"/>
        <v>899000675 - CONTRATANTES E CREDORES DE OBRAS - IOPES/DER</v>
      </c>
      <c r="B310" s="6" t="s">
        <v>638</v>
      </c>
      <c r="C310" s="6" t="s">
        <v>639</v>
      </c>
      <c r="D310" s="6" t="s">
        <v>640</v>
      </c>
      <c r="E310" s="6" t="str">
        <f t="shared" si="9"/>
        <v>CONTRATANTES E CREDORES DE OBRAS - IOPES/DER</v>
      </c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7169" r:id="rId3" name="ComboBox1">
          <controlPr defaultSize="0" autoLine="0" listFillRange="Fonte" r:id="rId4">
            <anchor moveWithCells="1">
              <from>
                <xdr:col>14</xdr:col>
                <xdr:colOff>0</xdr:colOff>
                <xdr:row>6</xdr:row>
                <xdr:rowOff>0</xdr:rowOff>
              </from>
              <to>
                <xdr:col>18</xdr:col>
                <xdr:colOff>476250</xdr:colOff>
                <xdr:row>6</xdr:row>
                <xdr:rowOff>304800</xdr:rowOff>
              </to>
            </anchor>
          </controlPr>
        </control>
      </mc:Choice>
      <mc:Fallback>
        <control shapeId="7169" r:id="rId3" name="ComboBox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H7"/>
  <sheetViews>
    <sheetView workbookViewId="0">
      <selection activeCell="N26" sqref="N26"/>
    </sheetView>
  </sheetViews>
  <sheetFormatPr defaultRowHeight="15" x14ac:dyDescent="0.25"/>
  <cols>
    <col min="1" max="1" width="31.28515625" bestFit="1" customWidth="1"/>
    <col min="6" max="6" width="5.5703125" customWidth="1"/>
  </cols>
  <sheetData>
    <row r="1" spans="1:8" x14ac:dyDescent="0.25">
      <c r="E1">
        <v>1</v>
      </c>
      <c r="F1" t="s">
        <v>263</v>
      </c>
      <c r="G1" t="s">
        <v>271</v>
      </c>
      <c r="H1" t="str">
        <f>CONCATENATE(E1,F1,G1)</f>
        <v>1 - PES</v>
      </c>
    </row>
    <row r="2" spans="1:8" x14ac:dyDescent="0.25">
      <c r="A2" t="s">
        <v>88</v>
      </c>
      <c r="E2">
        <v>2</v>
      </c>
      <c r="F2" t="s">
        <v>263</v>
      </c>
      <c r="G2" t="s">
        <v>272</v>
      </c>
      <c r="H2" t="str">
        <f t="shared" ref="H2:H7" si="0">CONCATENATE(E2,F2,G2)</f>
        <v>2 - JUR</v>
      </c>
    </row>
    <row r="3" spans="1:8" x14ac:dyDescent="0.25">
      <c r="A3" t="s">
        <v>89</v>
      </c>
      <c r="C3" t="s">
        <v>132</v>
      </c>
      <c r="E3">
        <v>3</v>
      </c>
      <c r="F3" t="s">
        <v>263</v>
      </c>
      <c r="G3" t="s">
        <v>273</v>
      </c>
      <c r="H3" t="str">
        <f t="shared" si="0"/>
        <v>3 - ODC</v>
      </c>
    </row>
    <row r="4" spans="1:8" x14ac:dyDescent="0.25">
      <c r="A4" s="3" t="s">
        <v>131</v>
      </c>
      <c r="C4" t="s">
        <v>131</v>
      </c>
      <c r="E4">
        <v>4</v>
      </c>
      <c r="F4" t="s">
        <v>263</v>
      </c>
      <c r="G4" t="s">
        <v>274</v>
      </c>
      <c r="H4" t="str">
        <f t="shared" si="0"/>
        <v>4 - INV</v>
      </c>
    </row>
    <row r="5" spans="1:8" x14ac:dyDescent="0.25">
      <c r="A5" t="s">
        <v>90</v>
      </c>
      <c r="E5">
        <v>5</v>
      </c>
      <c r="F5" t="s">
        <v>263</v>
      </c>
      <c r="G5" t="s">
        <v>275</v>
      </c>
      <c r="H5" t="str">
        <f t="shared" si="0"/>
        <v>5 - IFI</v>
      </c>
    </row>
    <row r="6" spans="1:8" x14ac:dyDescent="0.25">
      <c r="A6" t="s">
        <v>91</v>
      </c>
      <c r="E6">
        <v>6</v>
      </c>
      <c r="F6" t="s">
        <v>263</v>
      </c>
      <c r="G6" t="s">
        <v>276</v>
      </c>
      <c r="H6" t="str">
        <f t="shared" si="0"/>
        <v>6 - AMT</v>
      </c>
    </row>
    <row r="7" spans="1:8" x14ac:dyDescent="0.25">
      <c r="A7" t="s">
        <v>92</v>
      </c>
      <c r="E7">
        <v>9</v>
      </c>
      <c r="F7" t="s">
        <v>263</v>
      </c>
      <c r="G7" t="s">
        <v>277</v>
      </c>
      <c r="H7" t="str">
        <f t="shared" si="0"/>
        <v>9 - RES</v>
      </c>
    </row>
  </sheetData>
  <sheetProtection algorithmName="SHA-512" hashValue="b0sxU61bhUTxW26CNxljr5X5q4FKk/HCRWtDGIuXmwdMlhzoyJRCDQ0wdNQvhREkMHPe8kwsNOO65Zr6nbCEig==" saltValue="wOeAWMLG9KJI5eRUqKto1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9"/>
  <dimension ref="A1:D115"/>
  <sheetViews>
    <sheetView topLeftCell="A76" workbookViewId="0"/>
  </sheetViews>
  <sheetFormatPr defaultRowHeight="15" x14ac:dyDescent="0.25"/>
  <cols>
    <col min="3" max="3" width="13.5703125" customWidth="1"/>
    <col min="4" max="4" width="29.140625" customWidth="1"/>
    <col min="12" max="12" width="25.7109375" customWidth="1"/>
  </cols>
  <sheetData>
    <row r="1" spans="1:4" x14ac:dyDescent="0.25">
      <c r="A1" s="13" t="s">
        <v>164</v>
      </c>
      <c r="B1" s="13" t="s">
        <v>263</v>
      </c>
      <c r="C1" s="13" t="s">
        <v>3</v>
      </c>
      <c r="D1" s="14" t="str">
        <f>CONCATENATE(A1,B1,C1)</f>
        <v>01101 - ALEES</v>
      </c>
    </row>
    <row r="2" spans="1:4" x14ac:dyDescent="0.25">
      <c r="A2" s="13" t="s">
        <v>165</v>
      </c>
      <c r="B2" s="13" t="s">
        <v>263</v>
      </c>
      <c r="C2" s="13" t="s">
        <v>166</v>
      </c>
      <c r="D2" s="14" t="str">
        <f t="shared" ref="D2:D65" si="0">CONCATENATE(A2,B2,C2)</f>
        <v>02101 - TCEES</v>
      </c>
    </row>
    <row r="3" spans="1:4" x14ac:dyDescent="0.25">
      <c r="A3" s="13" t="s">
        <v>137</v>
      </c>
      <c r="B3" s="13" t="s">
        <v>263</v>
      </c>
      <c r="C3" s="13" t="s">
        <v>138</v>
      </c>
      <c r="D3" s="14" t="str">
        <f t="shared" si="0"/>
        <v>03101 - TJEES</v>
      </c>
    </row>
    <row r="4" spans="1:4" x14ac:dyDescent="0.25">
      <c r="A4" s="13" t="s">
        <v>224</v>
      </c>
      <c r="B4" s="13" t="s">
        <v>263</v>
      </c>
      <c r="C4" s="13" t="s">
        <v>4</v>
      </c>
      <c r="D4" s="14" t="str">
        <f t="shared" si="0"/>
        <v>03901 - FUNEPJ</v>
      </c>
    </row>
    <row r="5" spans="1:4" x14ac:dyDescent="0.25">
      <c r="A5" s="13" t="s">
        <v>135</v>
      </c>
      <c r="B5" s="13" t="s">
        <v>263</v>
      </c>
      <c r="C5" s="13" t="s">
        <v>136</v>
      </c>
      <c r="D5" s="14" t="str">
        <f t="shared" si="0"/>
        <v>05101 - MPES</v>
      </c>
    </row>
    <row r="6" spans="1:4" x14ac:dyDescent="0.25">
      <c r="A6" s="13" t="s">
        <v>225</v>
      </c>
      <c r="B6" s="13" t="s">
        <v>263</v>
      </c>
      <c r="C6" s="13" t="s">
        <v>5</v>
      </c>
      <c r="D6" s="14" t="str">
        <f t="shared" si="0"/>
        <v>05901 - FERIDL</v>
      </c>
    </row>
    <row r="7" spans="1:4" x14ac:dyDescent="0.25">
      <c r="A7" s="13" t="s">
        <v>233</v>
      </c>
      <c r="B7" s="13" t="s">
        <v>263</v>
      </c>
      <c r="C7" s="13" t="s">
        <v>6</v>
      </c>
      <c r="D7" s="14" t="str">
        <f t="shared" si="0"/>
        <v>05902 - FUNEMP</v>
      </c>
    </row>
    <row r="8" spans="1:4" x14ac:dyDescent="0.25">
      <c r="A8" s="13" t="s">
        <v>161</v>
      </c>
      <c r="B8" s="13" t="s">
        <v>263</v>
      </c>
      <c r="C8" s="13" t="s">
        <v>162</v>
      </c>
      <c r="D8" s="14" t="str">
        <f t="shared" si="0"/>
        <v>06101 - DPES</v>
      </c>
    </row>
    <row r="9" spans="1:4" x14ac:dyDescent="0.25">
      <c r="A9" s="13" t="s">
        <v>212</v>
      </c>
      <c r="B9" s="13" t="s">
        <v>263</v>
      </c>
      <c r="C9" s="13" t="s">
        <v>7</v>
      </c>
      <c r="D9" s="14" t="str">
        <f t="shared" si="0"/>
        <v>06901 - FADEPES</v>
      </c>
    </row>
    <row r="10" spans="1:4" x14ac:dyDescent="0.25">
      <c r="A10" s="13" t="s">
        <v>151</v>
      </c>
      <c r="B10" s="13" t="s">
        <v>263</v>
      </c>
      <c r="C10" s="13" t="s">
        <v>8</v>
      </c>
      <c r="D10" s="14" t="str">
        <f t="shared" si="0"/>
        <v>10101 - SCV</v>
      </c>
    </row>
    <row r="11" spans="1:4" x14ac:dyDescent="0.25">
      <c r="A11" s="13" t="s">
        <v>171</v>
      </c>
      <c r="B11" s="13" t="s">
        <v>263</v>
      </c>
      <c r="C11" s="13" t="s">
        <v>9</v>
      </c>
      <c r="D11" s="14" t="str">
        <f t="shared" si="0"/>
        <v>10102 - SCM</v>
      </c>
    </row>
    <row r="12" spans="1:4" x14ac:dyDescent="0.25">
      <c r="A12" s="13" t="s">
        <v>172</v>
      </c>
      <c r="B12" s="13" t="s">
        <v>263</v>
      </c>
      <c r="C12" s="13" t="s">
        <v>10</v>
      </c>
      <c r="D12" s="14" t="str">
        <f t="shared" si="0"/>
        <v>10103 - SECONT</v>
      </c>
    </row>
    <row r="13" spans="1:4" x14ac:dyDescent="0.25">
      <c r="A13" s="13" t="s">
        <v>175</v>
      </c>
      <c r="B13" s="13" t="s">
        <v>263</v>
      </c>
      <c r="C13" s="13" t="s">
        <v>11</v>
      </c>
      <c r="D13" s="14" t="str">
        <f t="shared" si="0"/>
        <v>10104 - SECOM</v>
      </c>
    </row>
    <row r="14" spans="1:4" x14ac:dyDescent="0.25">
      <c r="A14" s="13" t="s">
        <v>180</v>
      </c>
      <c r="B14" s="13" t="s">
        <v>263</v>
      </c>
      <c r="C14" s="13" t="s">
        <v>12</v>
      </c>
      <c r="D14" s="14" t="str">
        <f t="shared" si="0"/>
        <v>10109 - SEG</v>
      </c>
    </row>
    <row r="15" spans="1:4" x14ac:dyDescent="0.25">
      <c r="A15" s="13" t="s">
        <v>183</v>
      </c>
      <c r="B15" s="13" t="s">
        <v>263</v>
      </c>
      <c r="C15" s="13" t="s">
        <v>184</v>
      </c>
      <c r="D15" s="14" t="str">
        <f t="shared" si="0"/>
        <v>10201 - RTV-ES</v>
      </c>
    </row>
    <row r="16" spans="1:4" x14ac:dyDescent="0.25">
      <c r="A16" s="13" t="s">
        <v>255</v>
      </c>
      <c r="B16" s="13" t="s">
        <v>263</v>
      </c>
      <c r="C16" s="13" t="s">
        <v>256</v>
      </c>
      <c r="D16" s="14" t="str">
        <f t="shared" si="0"/>
        <v>10904 - FECC</v>
      </c>
    </row>
    <row r="17" spans="1:4" x14ac:dyDescent="0.25">
      <c r="A17" s="13" t="s">
        <v>163</v>
      </c>
      <c r="B17" s="13" t="s">
        <v>263</v>
      </c>
      <c r="C17" s="13" t="s">
        <v>14</v>
      </c>
      <c r="D17" s="14" t="str">
        <f t="shared" si="0"/>
        <v>16101 - PGE</v>
      </c>
    </row>
    <row r="18" spans="1:4" x14ac:dyDescent="0.25">
      <c r="A18" s="13" t="s">
        <v>226</v>
      </c>
      <c r="B18" s="13" t="s">
        <v>263</v>
      </c>
      <c r="C18" s="13" t="s">
        <v>15</v>
      </c>
      <c r="D18" s="14" t="str">
        <f t="shared" si="0"/>
        <v>16901 - FUNCAD</v>
      </c>
    </row>
    <row r="19" spans="1:4" x14ac:dyDescent="0.25">
      <c r="A19" s="13" t="s">
        <v>160</v>
      </c>
      <c r="B19" s="13" t="s">
        <v>263</v>
      </c>
      <c r="C19" s="13" t="s">
        <v>16</v>
      </c>
      <c r="D19" s="14" t="str">
        <f t="shared" si="0"/>
        <v>19101 - VICE</v>
      </c>
    </row>
    <row r="20" spans="1:4" x14ac:dyDescent="0.25">
      <c r="A20" s="13" t="s">
        <v>134</v>
      </c>
      <c r="B20" s="13" t="s">
        <v>263</v>
      </c>
      <c r="C20" s="13" t="s">
        <v>17</v>
      </c>
      <c r="D20" s="14" t="str">
        <f t="shared" si="0"/>
        <v>22101 - SEFAZ</v>
      </c>
    </row>
    <row r="21" spans="1:4" x14ac:dyDescent="0.25">
      <c r="A21" s="13" t="s">
        <v>198</v>
      </c>
      <c r="B21" s="13" t="s">
        <v>263</v>
      </c>
      <c r="C21" s="13" t="s">
        <v>199</v>
      </c>
      <c r="D21" s="14" t="str">
        <f t="shared" si="0"/>
        <v>22202 - JUCEES</v>
      </c>
    </row>
    <row r="22" spans="1:4" x14ac:dyDescent="0.25">
      <c r="A22" s="13" t="s">
        <v>205</v>
      </c>
      <c r="B22" s="13" t="s">
        <v>263</v>
      </c>
      <c r="C22" s="13" t="s">
        <v>18</v>
      </c>
      <c r="D22" s="14" t="str">
        <f t="shared" si="0"/>
        <v>22204 - BANESTES</v>
      </c>
    </row>
    <row r="23" spans="1:4" x14ac:dyDescent="0.25">
      <c r="A23" s="13" t="s">
        <v>213</v>
      </c>
      <c r="B23" s="13" t="s">
        <v>263</v>
      </c>
      <c r="C23" s="13" t="s">
        <v>19</v>
      </c>
      <c r="D23" s="14" t="str">
        <f t="shared" si="0"/>
        <v>22901 - FUNSEFAZ</v>
      </c>
    </row>
    <row r="24" spans="1:4" x14ac:dyDescent="0.25">
      <c r="A24" s="13" t="s">
        <v>239</v>
      </c>
      <c r="B24" s="13" t="s">
        <v>263</v>
      </c>
      <c r="C24" s="13" t="s">
        <v>240</v>
      </c>
      <c r="D24" s="14" t="str">
        <f t="shared" si="0"/>
        <v>22902 - FUNSES</v>
      </c>
    </row>
    <row r="25" spans="1:4" x14ac:dyDescent="0.25">
      <c r="A25" s="13" t="s">
        <v>678</v>
      </c>
      <c r="B25" s="13" t="s">
        <v>263</v>
      </c>
      <c r="C25" s="13" t="s">
        <v>679</v>
      </c>
      <c r="D25" s="14" t="str">
        <f t="shared" si="0"/>
        <v>22903 - FUNREC</v>
      </c>
    </row>
    <row r="26" spans="1:4" x14ac:dyDescent="0.25">
      <c r="A26" s="13" t="s">
        <v>680</v>
      </c>
      <c r="B26" s="13" t="s">
        <v>263</v>
      </c>
      <c r="C26" s="13" t="s">
        <v>681</v>
      </c>
      <c r="D26" s="14" t="str">
        <f t="shared" si="0"/>
        <v>22904 - FUNPE</v>
      </c>
    </row>
    <row r="27" spans="1:4" x14ac:dyDescent="0.25">
      <c r="A27" s="13" t="s">
        <v>682</v>
      </c>
      <c r="B27" s="13" t="s">
        <v>263</v>
      </c>
      <c r="C27" s="13" t="s">
        <v>683</v>
      </c>
      <c r="D27" s="14" t="str">
        <f t="shared" si="0"/>
        <v>22905 - FAR</v>
      </c>
    </row>
    <row r="28" spans="1:4" x14ac:dyDescent="0.25">
      <c r="A28" s="13" t="s">
        <v>133</v>
      </c>
      <c r="B28" s="13" t="s">
        <v>263</v>
      </c>
      <c r="C28" s="13" t="s">
        <v>20</v>
      </c>
      <c r="D28" s="14" t="str">
        <f t="shared" si="0"/>
        <v>27101 - SEP</v>
      </c>
    </row>
    <row r="29" spans="1:4" x14ac:dyDescent="0.25">
      <c r="A29" s="13" t="s">
        <v>190</v>
      </c>
      <c r="B29" s="13" t="s">
        <v>263</v>
      </c>
      <c r="C29" s="13" t="s">
        <v>21</v>
      </c>
      <c r="D29" s="14" t="str">
        <f t="shared" si="0"/>
        <v>27201 - IJSN</v>
      </c>
    </row>
    <row r="30" spans="1:4" x14ac:dyDescent="0.25">
      <c r="A30" s="13" t="s">
        <v>214</v>
      </c>
      <c r="B30" s="13" t="s">
        <v>263</v>
      </c>
      <c r="C30" s="13" t="s">
        <v>22</v>
      </c>
      <c r="D30" s="14" t="str">
        <f t="shared" si="0"/>
        <v>27901 - FUMDEVIT</v>
      </c>
    </row>
    <row r="31" spans="1:4" x14ac:dyDescent="0.25">
      <c r="A31" s="13" t="s">
        <v>238</v>
      </c>
      <c r="B31" s="13" t="s">
        <v>263</v>
      </c>
      <c r="C31" s="13" t="s">
        <v>23</v>
      </c>
      <c r="D31" s="14" t="str">
        <f t="shared" si="0"/>
        <v>27902 - FEADM</v>
      </c>
    </row>
    <row r="32" spans="1:4" x14ac:dyDescent="0.25">
      <c r="A32" s="13" t="s">
        <v>139</v>
      </c>
      <c r="B32" s="13" t="s">
        <v>263</v>
      </c>
      <c r="C32" s="13" t="s">
        <v>24</v>
      </c>
      <c r="D32" s="14" t="str">
        <f t="shared" si="0"/>
        <v>28101 - SEGER</v>
      </c>
    </row>
    <row r="33" spans="1:4" x14ac:dyDescent="0.25">
      <c r="A33" s="13" t="s">
        <v>189</v>
      </c>
      <c r="B33" s="13" t="s">
        <v>263</v>
      </c>
      <c r="C33" s="13" t="s">
        <v>25</v>
      </c>
      <c r="D33" s="14" t="str">
        <f t="shared" si="0"/>
        <v>28201 - ESESP</v>
      </c>
    </row>
    <row r="34" spans="1:4" x14ac:dyDescent="0.25">
      <c r="A34" s="13" t="s">
        <v>200</v>
      </c>
      <c r="B34" s="13" t="s">
        <v>263</v>
      </c>
      <c r="C34" s="13" t="s">
        <v>26</v>
      </c>
      <c r="D34" s="14" t="str">
        <f t="shared" si="0"/>
        <v>28202 - DIO</v>
      </c>
    </row>
    <row r="35" spans="1:4" x14ac:dyDescent="0.25">
      <c r="A35" s="13" t="s">
        <v>204</v>
      </c>
      <c r="B35" s="13" t="s">
        <v>263</v>
      </c>
      <c r="C35" s="13" t="s">
        <v>27</v>
      </c>
      <c r="D35" s="14" t="str">
        <f t="shared" si="0"/>
        <v>28203 - PRODEST</v>
      </c>
    </row>
    <row r="36" spans="1:4" x14ac:dyDescent="0.25">
      <c r="A36" s="13" t="s">
        <v>235</v>
      </c>
      <c r="B36" s="13" t="s">
        <v>263</v>
      </c>
      <c r="C36" s="13" t="s">
        <v>236</v>
      </c>
      <c r="D36" s="14" t="str">
        <f t="shared" si="0"/>
        <v>30902 - FUNDESUL</v>
      </c>
    </row>
    <row r="37" spans="1:4" x14ac:dyDescent="0.25">
      <c r="A37" s="13" t="s">
        <v>140</v>
      </c>
      <c r="B37" s="13" t="s">
        <v>263</v>
      </c>
      <c r="C37" s="13" t="s">
        <v>32</v>
      </c>
      <c r="D37" s="14" t="str">
        <f t="shared" si="0"/>
        <v>31101 - SEAG</v>
      </c>
    </row>
    <row r="38" spans="1:4" x14ac:dyDescent="0.25">
      <c r="A38" s="13" t="s">
        <v>188</v>
      </c>
      <c r="B38" s="13" t="s">
        <v>263</v>
      </c>
      <c r="C38" s="13" t="s">
        <v>33</v>
      </c>
      <c r="D38" s="14" t="str">
        <f t="shared" si="0"/>
        <v>31201 - IDAF</v>
      </c>
    </row>
    <row r="39" spans="1:4" x14ac:dyDescent="0.25">
      <c r="A39" s="13" t="s">
        <v>197</v>
      </c>
      <c r="B39" s="13" t="s">
        <v>263</v>
      </c>
      <c r="C39" s="13" t="s">
        <v>34</v>
      </c>
      <c r="D39" s="14" t="str">
        <f t="shared" si="0"/>
        <v>31202 - INCAPER</v>
      </c>
    </row>
    <row r="40" spans="1:4" x14ac:dyDescent="0.25">
      <c r="A40" s="13" t="s">
        <v>202</v>
      </c>
      <c r="B40" s="13" t="s">
        <v>263</v>
      </c>
      <c r="C40" s="13" t="s">
        <v>203</v>
      </c>
      <c r="D40" s="14" t="str">
        <f t="shared" si="0"/>
        <v>31203 - CEASA</v>
      </c>
    </row>
    <row r="41" spans="1:4" x14ac:dyDescent="0.25">
      <c r="A41" s="13" t="s">
        <v>228</v>
      </c>
      <c r="B41" s="13" t="s">
        <v>263</v>
      </c>
      <c r="C41" s="13" t="s">
        <v>35</v>
      </c>
      <c r="D41" s="14" t="str">
        <f t="shared" si="0"/>
        <v>31901 - FEAC</v>
      </c>
    </row>
    <row r="42" spans="1:4" x14ac:dyDescent="0.25">
      <c r="A42" s="13" t="s">
        <v>241</v>
      </c>
      <c r="B42" s="13" t="s">
        <v>263</v>
      </c>
      <c r="C42" s="13" t="s">
        <v>36</v>
      </c>
      <c r="D42" s="14" t="str">
        <f t="shared" si="0"/>
        <v>31902 - FUNSAF</v>
      </c>
    </row>
    <row r="43" spans="1:4" ht="21" x14ac:dyDescent="0.25">
      <c r="A43" s="13" t="s">
        <v>248</v>
      </c>
      <c r="B43" s="13" t="s">
        <v>263</v>
      </c>
      <c r="C43" s="13" t="s">
        <v>249</v>
      </c>
      <c r="D43" s="14" t="str">
        <f t="shared" si="0"/>
        <v>31903 - FUNDO RURAL SUSTENTÁVEL</v>
      </c>
    </row>
    <row r="44" spans="1:4" x14ac:dyDescent="0.25">
      <c r="A44" s="13" t="s">
        <v>252</v>
      </c>
      <c r="B44" s="13" t="s">
        <v>263</v>
      </c>
      <c r="C44" s="13" t="s">
        <v>253</v>
      </c>
      <c r="D44" s="14" t="str">
        <f t="shared" si="0"/>
        <v>31904 - FEACME</v>
      </c>
    </row>
    <row r="45" spans="1:4" x14ac:dyDescent="0.25">
      <c r="A45" s="13" t="s">
        <v>141</v>
      </c>
      <c r="B45" s="13" t="s">
        <v>263</v>
      </c>
      <c r="C45" s="13" t="s">
        <v>37</v>
      </c>
      <c r="D45" s="14" t="str">
        <f t="shared" si="0"/>
        <v>32101 - SECTI</v>
      </c>
    </row>
    <row r="46" spans="1:4" x14ac:dyDescent="0.25">
      <c r="A46" s="13" t="s">
        <v>194</v>
      </c>
      <c r="B46" s="13" t="s">
        <v>263</v>
      </c>
      <c r="C46" s="13" t="s">
        <v>38</v>
      </c>
      <c r="D46" s="14" t="str">
        <f t="shared" si="0"/>
        <v>32202 - FAPES</v>
      </c>
    </row>
    <row r="47" spans="1:4" x14ac:dyDescent="0.25">
      <c r="A47" s="13">
        <v>32901</v>
      </c>
      <c r="B47" s="13" t="s">
        <v>263</v>
      </c>
      <c r="C47" s="13" t="s">
        <v>39</v>
      </c>
      <c r="D47" s="14" t="str">
        <f t="shared" si="0"/>
        <v>32901 - FUNCITEC</v>
      </c>
    </row>
    <row r="48" spans="1:4" x14ac:dyDescent="0.25">
      <c r="A48" s="13">
        <v>32902</v>
      </c>
      <c r="B48" s="13" t="s">
        <v>263</v>
      </c>
      <c r="C48" s="13" t="s">
        <v>40</v>
      </c>
      <c r="D48" s="14" t="str">
        <f t="shared" si="0"/>
        <v>32902 - FDI</v>
      </c>
    </row>
    <row r="49" spans="1:4" x14ac:dyDescent="0.25">
      <c r="A49" s="13" t="s">
        <v>142</v>
      </c>
      <c r="B49" s="13" t="s">
        <v>263</v>
      </c>
      <c r="C49" s="13" t="s">
        <v>143</v>
      </c>
      <c r="D49" s="14" t="str">
        <f t="shared" si="0"/>
        <v>35101 - SEMOBI</v>
      </c>
    </row>
    <row r="50" spans="1:4" x14ac:dyDescent="0.25">
      <c r="A50" s="13" t="s">
        <v>187</v>
      </c>
      <c r="B50" s="13" t="s">
        <v>263</v>
      </c>
      <c r="C50" s="13" t="s">
        <v>41</v>
      </c>
      <c r="D50" s="14" t="str">
        <f t="shared" si="0"/>
        <v>35201 - DER-ES</v>
      </c>
    </row>
    <row r="51" spans="1:4" x14ac:dyDescent="0.25">
      <c r="A51" s="13" t="s">
        <v>201</v>
      </c>
      <c r="B51" s="13" t="s">
        <v>263</v>
      </c>
      <c r="C51" s="13" t="s">
        <v>42</v>
      </c>
      <c r="D51" s="14" t="str">
        <f t="shared" si="0"/>
        <v>35203 - CETURB-GV</v>
      </c>
    </row>
    <row r="52" spans="1:4" x14ac:dyDescent="0.25">
      <c r="A52" s="13" t="s">
        <v>227</v>
      </c>
      <c r="B52" s="13" t="s">
        <v>263</v>
      </c>
      <c r="C52" s="13" t="s">
        <v>44</v>
      </c>
      <c r="D52" s="14" t="str">
        <f t="shared" si="0"/>
        <v>35901 - FEP</v>
      </c>
    </row>
    <row r="53" spans="1:4" x14ac:dyDescent="0.25">
      <c r="A53" s="13" t="s">
        <v>244</v>
      </c>
      <c r="B53" s="13" t="s">
        <v>263</v>
      </c>
      <c r="C53" s="13" t="s">
        <v>245</v>
      </c>
      <c r="D53" s="14" t="str">
        <f t="shared" si="0"/>
        <v>35903 - FEFIN</v>
      </c>
    </row>
    <row r="54" spans="1:4" x14ac:dyDescent="0.25">
      <c r="A54" s="13" t="s">
        <v>144</v>
      </c>
      <c r="B54" s="13" t="s">
        <v>263</v>
      </c>
      <c r="C54" s="13" t="s">
        <v>45</v>
      </c>
      <c r="D54" s="14" t="str">
        <f t="shared" si="0"/>
        <v>36101 - SEDURB</v>
      </c>
    </row>
    <row r="55" spans="1:4" x14ac:dyDescent="0.25">
      <c r="A55" s="13" t="s">
        <v>192</v>
      </c>
      <c r="B55" s="13" t="s">
        <v>263</v>
      </c>
      <c r="C55" s="13" t="s">
        <v>46</v>
      </c>
      <c r="D55" s="14" t="str">
        <f t="shared" si="0"/>
        <v>36202 - CESAN</v>
      </c>
    </row>
    <row r="56" spans="1:4" x14ac:dyDescent="0.25">
      <c r="A56" s="13" t="s">
        <v>215</v>
      </c>
      <c r="B56" s="13" t="s">
        <v>263</v>
      </c>
      <c r="C56" s="13" t="s">
        <v>47</v>
      </c>
      <c r="D56" s="14" t="str">
        <f t="shared" si="0"/>
        <v>36901 - FEHAB</v>
      </c>
    </row>
    <row r="57" spans="1:4" x14ac:dyDescent="0.25">
      <c r="A57" s="13" t="s">
        <v>145</v>
      </c>
      <c r="B57" s="13" t="s">
        <v>263</v>
      </c>
      <c r="C57" s="13" t="s">
        <v>48</v>
      </c>
      <c r="D57" s="14" t="str">
        <f t="shared" si="0"/>
        <v>37101 - SETUR</v>
      </c>
    </row>
    <row r="58" spans="1:4" x14ac:dyDescent="0.25">
      <c r="A58" s="13" t="s">
        <v>216</v>
      </c>
      <c r="B58" s="13" t="s">
        <v>263</v>
      </c>
      <c r="C58" s="13" t="s">
        <v>49</v>
      </c>
      <c r="D58" s="14" t="str">
        <f t="shared" si="0"/>
        <v>37901 - FUNTUR</v>
      </c>
    </row>
    <row r="59" spans="1:4" x14ac:dyDescent="0.25">
      <c r="A59" s="13" t="s">
        <v>146</v>
      </c>
      <c r="B59" s="13" t="s">
        <v>263</v>
      </c>
      <c r="C59" s="13" t="s">
        <v>50</v>
      </c>
      <c r="D59" s="14" t="str">
        <f t="shared" si="0"/>
        <v>39101 - SESPORT</v>
      </c>
    </row>
    <row r="60" spans="1:4" x14ac:dyDescent="0.25">
      <c r="A60" s="13" t="s">
        <v>223</v>
      </c>
      <c r="B60" s="13" t="s">
        <v>263</v>
      </c>
      <c r="C60" s="13" t="s">
        <v>51</v>
      </c>
      <c r="D60" s="14" t="str">
        <f t="shared" si="0"/>
        <v>39901 - PRÓ-ESPORTE</v>
      </c>
    </row>
    <row r="61" spans="1:4" x14ac:dyDescent="0.25">
      <c r="A61" s="13" t="s">
        <v>147</v>
      </c>
      <c r="B61" s="13" t="s">
        <v>263</v>
      </c>
      <c r="C61" s="13" t="s">
        <v>52</v>
      </c>
      <c r="D61" s="14" t="str">
        <f t="shared" si="0"/>
        <v>40101 - SECULT</v>
      </c>
    </row>
    <row r="62" spans="1:4" x14ac:dyDescent="0.25">
      <c r="A62" s="13" t="s">
        <v>170</v>
      </c>
      <c r="B62" s="13" t="s">
        <v>263</v>
      </c>
      <c r="C62" s="13" t="s">
        <v>53</v>
      </c>
      <c r="D62" s="14" t="str">
        <f t="shared" si="0"/>
        <v>40102 - APEES</v>
      </c>
    </row>
    <row r="63" spans="1:4" x14ac:dyDescent="0.25">
      <c r="A63" s="13" t="s">
        <v>217</v>
      </c>
      <c r="B63" s="13" t="s">
        <v>263</v>
      </c>
      <c r="C63" s="13" t="s">
        <v>54</v>
      </c>
      <c r="D63" s="14" t="str">
        <f t="shared" si="0"/>
        <v>40901 - FUNCULTURA</v>
      </c>
    </row>
    <row r="64" spans="1:4" x14ac:dyDescent="0.25">
      <c r="A64" s="13" t="s">
        <v>148</v>
      </c>
      <c r="B64" s="13" t="s">
        <v>263</v>
      </c>
      <c r="C64" s="13" t="s">
        <v>55</v>
      </c>
      <c r="D64" s="14" t="str">
        <f t="shared" si="0"/>
        <v>41101 - SEAMA</v>
      </c>
    </row>
    <row r="65" spans="1:4" x14ac:dyDescent="0.25">
      <c r="A65" s="13" t="s">
        <v>186</v>
      </c>
      <c r="B65" s="13" t="s">
        <v>263</v>
      </c>
      <c r="C65" s="13" t="s">
        <v>56</v>
      </c>
      <c r="D65" s="14" t="str">
        <f t="shared" si="0"/>
        <v>41201 - IEMA</v>
      </c>
    </row>
    <row r="66" spans="1:4" x14ac:dyDescent="0.25">
      <c r="A66" s="13" t="s">
        <v>191</v>
      </c>
      <c r="B66" s="13" t="s">
        <v>263</v>
      </c>
      <c r="C66" s="13" t="s">
        <v>57</v>
      </c>
      <c r="D66" s="14" t="str">
        <f t="shared" ref="D66:D115" si="1">CONCATENATE(A66,B66,C66)</f>
        <v>41202 - AGERH</v>
      </c>
    </row>
    <row r="67" spans="1:4" x14ac:dyDescent="0.25">
      <c r="A67" s="13" t="s">
        <v>218</v>
      </c>
      <c r="B67" s="13" t="s">
        <v>263</v>
      </c>
      <c r="C67" s="13" t="s">
        <v>58</v>
      </c>
      <c r="D67" s="14" t="str">
        <f t="shared" si="1"/>
        <v>41901 - FUNDEMA</v>
      </c>
    </row>
    <row r="68" spans="1:4" x14ac:dyDescent="0.25">
      <c r="A68" s="13" t="s">
        <v>234</v>
      </c>
      <c r="B68" s="13" t="s">
        <v>263</v>
      </c>
      <c r="C68" s="13" t="s">
        <v>59</v>
      </c>
      <c r="D68" s="14" t="str">
        <f t="shared" si="1"/>
        <v>41902 - FUNDÁGUA</v>
      </c>
    </row>
    <row r="69" spans="1:4" x14ac:dyDescent="0.25">
      <c r="A69" s="13" t="s">
        <v>149</v>
      </c>
      <c r="B69" s="13" t="s">
        <v>263</v>
      </c>
      <c r="C69" s="13" t="s">
        <v>60</v>
      </c>
      <c r="D69" s="14" t="str">
        <f t="shared" si="1"/>
        <v>42101 - SEDU</v>
      </c>
    </row>
    <row r="70" spans="1:4" x14ac:dyDescent="0.25">
      <c r="A70" s="13" t="s">
        <v>181</v>
      </c>
      <c r="B70" s="13" t="s">
        <v>263</v>
      </c>
      <c r="C70" s="13" t="s">
        <v>61</v>
      </c>
      <c r="D70" s="14" t="str">
        <f t="shared" si="1"/>
        <v>42201 - FAMES</v>
      </c>
    </row>
    <row r="71" spans="1:4" x14ac:dyDescent="0.25">
      <c r="A71" s="13" t="s">
        <v>230</v>
      </c>
      <c r="B71" s="13" t="s">
        <v>263</v>
      </c>
      <c r="C71" s="13" t="s">
        <v>231</v>
      </c>
      <c r="D71" s="14" t="str">
        <f t="shared" si="1"/>
        <v>42901 - FUNPAES</v>
      </c>
    </row>
    <row r="72" spans="1:4" x14ac:dyDescent="0.25">
      <c r="A72" s="13">
        <v>44202</v>
      </c>
      <c r="B72" s="13" t="s">
        <v>263</v>
      </c>
      <c r="C72" s="13" t="s">
        <v>684</v>
      </c>
      <c r="D72" s="14" t="str">
        <f t="shared" si="1"/>
        <v>44202 - iNOVA CAPIXABA</v>
      </c>
    </row>
    <row r="73" spans="1:4" x14ac:dyDescent="0.25">
      <c r="A73" s="13" t="s">
        <v>219</v>
      </c>
      <c r="B73" s="13" t="s">
        <v>263</v>
      </c>
      <c r="C73" s="13" t="s">
        <v>62</v>
      </c>
      <c r="D73" s="14" t="str">
        <f t="shared" si="1"/>
        <v>44901 - FES</v>
      </c>
    </row>
    <row r="74" spans="1:4" x14ac:dyDescent="0.25">
      <c r="A74" s="13" t="s">
        <v>150</v>
      </c>
      <c r="B74" s="13" t="s">
        <v>263</v>
      </c>
      <c r="C74" s="13" t="s">
        <v>63</v>
      </c>
      <c r="D74" s="14" t="str">
        <f t="shared" si="1"/>
        <v>45101 - SESP</v>
      </c>
    </row>
    <row r="75" spans="1:4" x14ac:dyDescent="0.25">
      <c r="A75" s="13" t="s">
        <v>169</v>
      </c>
      <c r="B75" s="13" t="s">
        <v>263</v>
      </c>
      <c r="C75" s="13" t="s">
        <v>64</v>
      </c>
      <c r="D75" s="14" t="str">
        <f t="shared" si="1"/>
        <v>45102 - PCES</v>
      </c>
    </row>
    <row r="76" spans="1:4" x14ac:dyDescent="0.25">
      <c r="A76" s="13" t="s">
        <v>173</v>
      </c>
      <c r="B76" s="13" t="s">
        <v>263</v>
      </c>
      <c r="C76" s="13" t="s">
        <v>65</v>
      </c>
      <c r="D76" s="14" t="str">
        <f t="shared" si="1"/>
        <v>45103 - PMES</v>
      </c>
    </row>
    <row r="77" spans="1:4" x14ac:dyDescent="0.25">
      <c r="A77" s="13" t="s">
        <v>174</v>
      </c>
      <c r="B77" s="13" t="s">
        <v>263</v>
      </c>
      <c r="C77" s="13" t="s">
        <v>66</v>
      </c>
      <c r="D77" s="14" t="str">
        <f t="shared" si="1"/>
        <v>45104 - CBMES</v>
      </c>
    </row>
    <row r="78" spans="1:4" x14ac:dyDescent="0.25">
      <c r="A78" s="13" t="s">
        <v>178</v>
      </c>
      <c r="B78" s="13" t="s">
        <v>263</v>
      </c>
      <c r="C78" s="13" t="s">
        <v>67</v>
      </c>
      <c r="D78" s="14" t="str">
        <f t="shared" si="1"/>
        <v>45105 - DSPM</v>
      </c>
    </row>
    <row r="79" spans="1:4" x14ac:dyDescent="0.25">
      <c r="A79" s="13" t="s">
        <v>179</v>
      </c>
      <c r="B79" s="13" t="s">
        <v>263</v>
      </c>
      <c r="C79" s="13" t="s">
        <v>68</v>
      </c>
      <c r="D79" s="14" t="str">
        <f t="shared" si="1"/>
        <v>45106 - CEPDEC</v>
      </c>
    </row>
    <row r="80" spans="1:4" x14ac:dyDescent="0.25">
      <c r="A80" s="13" t="s">
        <v>193</v>
      </c>
      <c r="B80" s="13" t="s">
        <v>263</v>
      </c>
      <c r="C80" s="13" t="s">
        <v>43</v>
      </c>
      <c r="D80" s="14" t="str">
        <f t="shared" si="1"/>
        <v>45202 - DETRAN</v>
      </c>
    </row>
    <row r="81" spans="1:4" x14ac:dyDescent="0.25">
      <c r="A81" s="13" t="s">
        <v>220</v>
      </c>
      <c r="B81" s="13" t="s">
        <v>263</v>
      </c>
      <c r="C81" s="13" t="s">
        <v>69</v>
      </c>
      <c r="D81" s="14" t="str">
        <f t="shared" si="1"/>
        <v>45901 - FUNREPOCI</v>
      </c>
    </row>
    <row r="82" spans="1:4" x14ac:dyDescent="0.25">
      <c r="A82" s="13" t="s">
        <v>232</v>
      </c>
      <c r="B82" s="13" t="s">
        <v>263</v>
      </c>
      <c r="C82" s="13" t="s">
        <v>70</v>
      </c>
      <c r="D82" s="14" t="str">
        <f t="shared" si="1"/>
        <v>45902 - FUNREPOM</v>
      </c>
    </row>
    <row r="83" spans="1:4" x14ac:dyDescent="0.25">
      <c r="A83" s="13" t="s">
        <v>246</v>
      </c>
      <c r="B83" s="13" t="s">
        <v>263</v>
      </c>
      <c r="C83" s="13" t="s">
        <v>71</v>
      </c>
      <c r="D83" s="14" t="str">
        <f t="shared" si="1"/>
        <v>45903 - FSPMES</v>
      </c>
    </row>
    <row r="84" spans="1:4" x14ac:dyDescent="0.25">
      <c r="A84" s="13" t="s">
        <v>251</v>
      </c>
      <c r="B84" s="13" t="s">
        <v>263</v>
      </c>
      <c r="C84" s="13" t="s">
        <v>72</v>
      </c>
      <c r="D84" s="14" t="str">
        <f t="shared" si="1"/>
        <v>45904 - FUNREBOM</v>
      </c>
    </row>
    <row r="85" spans="1:4" x14ac:dyDescent="0.25">
      <c r="A85" s="13" t="s">
        <v>257</v>
      </c>
      <c r="B85" s="13" t="s">
        <v>263</v>
      </c>
      <c r="C85" s="13" t="s">
        <v>258</v>
      </c>
      <c r="D85" s="14" t="str">
        <f t="shared" si="1"/>
        <v>45905 - FUNPDEC</v>
      </c>
    </row>
    <row r="86" spans="1:4" x14ac:dyDescent="0.25">
      <c r="A86" s="13" t="s">
        <v>261</v>
      </c>
      <c r="B86" s="13" t="s">
        <v>263</v>
      </c>
      <c r="C86" s="13" t="s">
        <v>262</v>
      </c>
      <c r="D86" s="14" t="str">
        <f t="shared" si="1"/>
        <v>45906 - FESP</v>
      </c>
    </row>
    <row r="87" spans="1:4" x14ac:dyDescent="0.25">
      <c r="A87" s="13" t="s">
        <v>152</v>
      </c>
      <c r="B87" s="13" t="s">
        <v>263</v>
      </c>
      <c r="C87" s="13" t="s">
        <v>73</v>
      </c>
      <c r="D87" s="14" t="str">
        <f t="shared" si="1"/>
        <v>46101 - SEJUS</v>
      </c>
    </row>
    <row r="88" spans="1:4" x14ac:dyDescent="0.25">
      <c r="A88" s="13" t="s">
        <v>195</v>
      </c>
      <c r="B88" s="13" t="s">
        <v>263</v>
      </c>
      <c r="C88" s="13" t="s">
        <v>196</v>
      </c>
      <c r="D88" s="14" t="str">
        <f t="shared" si="1"/>
        <v>46202 - PROCON</v>
      </c>
    </row>
    <row r="89" spans="1:4" x14ac:dyDescent="0.25">
      <c r="A89" s="13" t="s">
        <v>221</v>
      </c>
      <c r="B89" s="13" t="s">
        <v>263</v>
      </c>
      <c r="C89" s="13" t="s">
        <v>75</v>
      </c>
      <c r="D89" s="14" t="str">
        <f t="shared" si="1"/>
        <v>46901 - FTP</v>
      </c>
    </row>
    <row r="90" spans="1:4" x14ac:dyDescent="0.25">
      <c r="A90" s="13" t="s">
        <v>242</v>
      </c>
      <c r="B90" s="13" t="s">
        <v>263</v>
      </c>
      <c r="C90" s="13" t="s">
        <v>243</v>
      </c>
      <c r="D90" s="14" t="str">
        <f t="shared" si="1"/>
        <v>46903 - FUNPEN</v>
      </c>
    </row>
    <row r="91" spans="1:4" x14ac:dyDescent="0.25">
      <c r="A91" s="13" t="s">
        <v>250</v>
      </c>
      <c r="B91" s="13" t="s">
        <v>263</v>
      </c>
      <c r="C91" s="13" t="s">
        <v>76</v>
      </c>
      <c r="D91" s="14" t="str">
        <f t="shared" si="1"/>
        <v>46904 - FEDC</v>
      </c>
    </row>
    <row r="92" spans="1:4" x14ac:dyDescent="0.25">
      <c r="A92" s="13" t="s">
        <v>153</v>
      </c>
      <c r="B92" s="13" t="s">
        <v>263</v>
      </c>
      <c r="C92" s="13" t="s">
        <v>81</v>
      </c>
      <c r="D92" s="14" t="str">
        <f t="shared" si="1"/>
        <v>47101 - SETADES</v>
      </c>
    </row>
    <row r="93" spans="1:4" x14ac:dyDescent="0.25">
      <c r="A93" s="13" t="s">
        <v>222</v>
      </c>
      <c r="B93" s="13" t="s">
        <v>263</v>
      </c>
      <c r="C93" s="13" t="s">
        <v>77</v>
      </c>
      <c r="D93" s="14" t="str">
        <f t="shared" si="1"/>
        <v>47901 - FEAS</v>
      </c>
    </row>
    <row r="94" spans="1:4" x14ac:dyDescent="0.25">
      <c r="A94" s="13" t="s">
        <v>254</v>
      </c>
      <c r="B94" s="13" t="s">
        <v>263</v>
      </c>
      <c r="C94" s="13" t="s">
        <v>1</v>
      </c>
      <c r="D94" s="14" t="str">
        <f t="shared" si="1"/>
        <v>47904 - FUNCOP</v>
      </c>
    </row>
    <row r="95" spans="1:4" x14ac:dyDescent="0.25">
      <c r="A95" s="13" t="s">
        <v>259</v>
      </c>
      <c r="B95" s="13" t="s">
        <v>263</v>
      </c>
      <c r="C95" s="13" t="s">
        <v>260</v>
      </c>
      <c r="D95" s="14" t="str">
        <f t="shared" si="1"/>
        <v>47906 - FET</v>
      </c>
    </row>
    <row r="96" spans="1:4" x14ac:dyDescent="0.25">
      <c r="A96" s="13" t="s">
        <v>158</v>
      </c>
      <c r="B96" s="13" t="s">
        <v>263</v>
      </c>
      <c r="C96" s="13" t="s">
        <v>159</v>
      </c>
      <c r="D96" s="14" t="str">
        <f t="shared" si="1"/>
        <v>48101 - SEDH</v>
      </c>
    </row>
    <row r="97" spans="1:4" x14ac:dyDescent="0.25">
      <c r="A97" s="13" t="s">
        <v>182</v>
      </c>
      <c r="B97" s="13" t="s">
        <v>263</v>
      </c>
      <c r="C97" s="13" t="s">
        <v>74</v>
      </c>
      <c r="D97" s="14" t="str">
        <f t="shared" si="1"/>
        <v>48201 - IASES</v>
      </c>
    </row>
    <row r="98" spans="1:4" x14ac:dyDescent="0.25">
      <c r="A98" s="13" t="s">
        <v>229</v>
      </c>
      <c r="B98" s="13" t="s">
        <v>263</v>
      </c>
      <c r="C98" s="13" t="s">
        <v>78</v>
      </c>
      <c r="D98" s="14" t="str">
        <f t="shared" si="1"/>
        <v>48901 - FIA</v>
      </c>
    </row>
    <row r="99" spans="1:4" x14ac:dyDescent="0.25">
      <c r="A99" s="13" t="s">
        <v>237</v>
      </c>
      <c r="B99" s="13" t="s">
        <v>263</v>
      </c>
      <c r="C99" s="13" t="s">
        <v>79</v>
      </c>
      <c r="D99" s="14" t="str">
        <f t="shared" si="1"/>
        <v>48902 - FEPI</v>
      </c>
    </row>
    <row r="100" spans="1:4" x14ac:dyDescent="0.25">
      <c r="A100" s="13" t="s">
        <v>247</v>
      </c>
      <c r="B100" s="13" t="s">
        <v>263</v>
      </c>
      <c r="C100" s="13" t="s">
        <v>13</v>
      </c>
      <c r="D100" s="14" t="str">
        <f t="shared" si="1"/>
        <v>48903 - FESAD</v>
      </c>
    </row>
    <row r="101" spans="1:4" x14ac:dyDescent="0.25">
      <c r="A101" s="13" t="s">
        <v>685</v>
      </c>
      <c r="B101" s="13" t="s">
        <v>263</v>
      </c>
      <c r="C101" s="13" t="s">
        <v>686</v>
      </c>
      <c r="D101" s="14" t="str">
        <f t="shared" si="1"/>
        <v>48904 - FEJUVES</v>
      </c>
    </row>
    <row r="102" spans="1:4" x14ac:dyDescent="0.25">
      <c r="A102" s="13">
        <v>49101</v>
      </c>
      <c r="B102" s="13" t="s">
        <v>263</v>
      </c>
      <c r="C102" s="13" t="s">
        <v>28</v>
      </c>
      <c r="D102" s="14" t="str">
        <f t="shared" si="1"/>
        <v>49101 - SEDES</v>
      </c>
    </row>
    <row r="103" spans="1:4" x14ac:dyDescent="0.25">
      <c r="A103" s="13">
        <v>49201</v>
      </c>
      <c r="B103" s="13" t="s">
        <v>263</v>
      </c>
      <c r="C103" s="13" t="s">
        <v>207</v>
      </c>
      <c r="D103" s="14" t="str">
        <f t="shared" si="1"/>
        <v>49201 - ES GÁS</v>
      </c>
    </row>
    <row r="104" spans="1:4" x14ac:dyDescent="0.25">
      <c r="A104" s="13">
        <v>49202</v>
      </c>
      <c r="B104" s="13" t="s">
        <v>263</v>
      </c>
      <c r="C104" s="13" t="s">
        <v>31</v>
      </c>
      <c r="D104" s="14" t="str">
        <f t="shared" si="1"/>
        <v>49202 - BANDES</v>
      </c>
    </row>
    <row r="105" spans="1:4" x14ac:dyDescent="0.25">
      <c r="A105" s="13">
        <v>49203</v>
      </c>
      <c r="B105" s="13" t="s">
        <v>263</v>
      </c>
      <c r="C105" s="13" t="s">
        <v>30</v>
      </c>
      <c r="D105" s="14" t="str">
        <f t="shared" si="1"/>
        <v>49203 - ADERES</v>
      </c>
    </row>
    <row r="106" spans="1:4" x14ac:dyDescent="0.25">
      <c r="A106" s="13">
        <v>49204</v>
      </c>
      <c r="B106" s="13" t="s">
        <v>263</v>
      </c>
      <c r="C106" s="13" t="s">
        <v>29</v>
      </c>
      <c r="D106" s="14" t="str">
        <f t="shared" si="1"/>
        <v>49204 - IPEM-ES</v>
      </c>
    </row>
    <row r="107" spans="1:4" x14ac:dyDescent="0.25">
      <c r="A107" s="13">
        <v>49205</v>
      </c>
      <c r="B107" s="13" t="s">
        <v>263</v>
      </c>
      <c r="C107" s="13" t="s">
        <v>206</v>
      </c>
      <c r="D107" s="14" t="str">
        <f t="shared" si="1"/>
        <v>49205 - ARSP</v>
      </c>
    </row>
    <row r="108" spans="1:4" x14ac:dyDescent="0.25">
      <c r="A108" s="13" t="s">
        <v>185</v>
      </c>
      <c r="B108" s="13" t="s">
        <v>263</v>
      </c>
      <c r="C108" s="13" t="s">
        <v>80</v>
      </c>
      <c r="D108" s="14" t="str">
        <f t="shared" si="1"/>
        <v>60201 - IPAJM</v>
      </c>
    </row>
    <row r="109" spans="1:4" ht="21" x14ac:dyDescent="0.25">
      <c r="A109" s="13" t="s">
        <v>208</v>
      </c>
      <c r="B109" s="13" t="s">
        <v>263</v>
      </c>
      <c r="C109" s="13" t="s">
        <v>209</v>
      </c>
      <c r="D109" s="14" t="str">
        <f t="shared" si="1"/>
        <v>60210 - FUNDO FINANCEIRO</v>
      </c>
    </row>
    <row r="110" spans="1:4" ht="21" x14ac:dyDescent="0.25">
      <c r="A110" s="13" t="s">
        <v>210</v>
      </c>
      <c r="B110" s="13" t="s">
        <v>263</v>
      </c>
      <c r="C110" s="13" t="s">
        <v>211</v>
      </c>
      <c r="D110" s="14" t="str">
        <f t="shared" si="1"/>
        <v>60211 - FUNDO PREVIDENCIÁRIO</v>
      </c>
    </row>
    <row r="111" spans="1:4" ht="31.5" x14ac:dyDescent="0.25">
      <c r="A111" s="13">
        <v>60212</v>
      </c>
      <c r="B111" s="13" t="s">
        <v>263</v>
      </c>
      <c r="C111" s="13" t="s">
        <v>322</v>
      </c>
      <c r="D111" s="14" t="str">
        <f t="shared" si="1"/>
        <v>60212 -  FUNDO DE PROTEÇÃO SOCIAL</v>
      </c>
    </row>
    <row r="112" spans="1:4" ht="21" x14ac:dyDescent="0.25">
      <c r="A112" s="13" t="s">
        <v>154</v>
      </c>
      <c r="B112" s="13" t="s">
        <v>263</v>
      </c>
      <c r="C112" s="13" t="s">
        <v>155</v>
      </c>
      <c r="D112" s="14" t="str">
        <f t="shared" si="1"/>
        <v>70101 - SENT. JUDICIÁRIAS</v>
      </c>
    </row>
    <row r="113" spans="1:4" x14ac:dyDescent="0.25">
      <c r="A113" s="13" t="s">
        <v>156</v>
      </c>
      <c r="B113" s="13" t="s">
        <v>263</v>
      </c>
      <c r="C113" s="13" t="s">
        <v>157</v>
      </c>
      <c r="D113" s="14" t="str">
        <f t="shared" si="1"/>
        <v>80101 - ENC-SEGER</v>
      </c>
    </row>
    <row r="114" spans="1:4" x14ac:dyDescent="0.25">
      <c r="A114" s="13" t="s">
        <v>167</v>
      </c>
      <c r="B114" s="13" t="s">
        <v>263</v>
      </c>
      <c r="C114" s="13" t="s">
        <v>168</v>
      </c>
      <c r="D114" s="14" t="str">
        <f t="shared" si="1"/>
        <v>80102 - ENC-SEFAZ</v>
      </c>
    </row>
    <row r="115" spans="1:4" x14ac:dyDescent="0.25">
      <c r="A115" s="13" t="s">
        <v>176</v>
      </c>
      <c r="B115" s="13" t="s">
        <v>263</v>
      </c>
      <c r="C115" s="13" t="s">
        <v>177</v>
      </c>
      <c r="D115" s="14" t="str">
        <f t="shared" si="1"/>
        <v>80104 - ENC-SEP</v>
      </c>
    </row>
  </sheetData>
  <sortState xmlns:xlrd2="http://schemas.microsoft.com/office/spreadsheetml/2017/richdata2" ref="A1:C111">
    <sortCondition ref="A1"/>
  </sortState>
  <conditionalFormatting sqref="C1:C1048576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FORMULÁRIO GPO</vt:lpstr>
      <vt:lpstr>Planilha1</vt:lpstr>
      <vt:lpstr>Ident. Exerc.</vt:lpstr>
      <vt:lpstr>NORMAS E MINUTA</vt:lpstr>
      <vt:lpstr>SIGEFES</vt:lpstr>
      <vt:lpstr>FONTE</vt:lpstr>
      <vt:lpstr>GND</vt:lpstr>
      <vt:lpstr>UO</vt:lpstr>
      <vt:lpstr>'FORMULÁRIO GPO'!Area_de_impressao</vt:lpstr>
      <vt:lpstr>Fonte</vt:lpstr>
      <vt:lpstr>GND</vt:lpstr>
      <vt:lpstr>'FORMULÁRIO GPO'!Print_Area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</dc:creator>
  <cp:lastModifiedBy>Pablo Chebabi Motta</cp:lastModifiedBy>
  <cp:lastPrinted>2023-12-13T19:28:54Z</cp:lastPrinted>
  <dcterms:created xsi:type="dcterms:W3CDTF">2015-10-12T22:41:23Z</dcterms:created>
  <dcterms:modified xsi:type="dcterms:W3CDTF">2024-04-04T17:55:00Z</dcterms:modified>
</cp:coreProperties>
</file>